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1640" activeTab="17"/>
  </bookViews>
  <sheets>
    <sheet name="Справочная информация" sheetId="1" r:id="rId1"/>
    <sheet name="8.1" sheetId="2" r:id="rId2"/>
    <sheet name="8.3" sheetId="3" r:id="rId3"/>
    <sheet name="1.1" sheetId="4" state="hidden" r:id="rId4"/>
    <sheet name="1.2" sheetId="5" state="hidden" r:id="rId5"/>
    <sheet name="1.3" sheetId="6" r:id="rId6"/>
    <sheet name="1.7" sheetId="7" r:id="rId7"/>
    <sheet name="1.8" sheetId="8" state="hidden" r:id="rId8"/>
    <sheet name="1.9" sheetId="9" r:id="rId9"/>
    <sheet name="2.1" sheetId="10" state="hidden" r:id="rId10"/>
    <sheet name="2.2" sheetId="11" state="hidden" r:id="rId11"/>
    <sheet name="2.3" sheetId="12" state="hidden" r:id="rId12"/>
    <sheet name="2.4" sheetId="13" state="hidden" r:id="rId13"/>
    <sheet name="3.1" sheetId="14" r:id="rId14"/>
    <sheet name="3.2" sheetId="15" r:id="rId15"/>
    <sheet name="3.3" sheetId="16" state="hidden" r:id="rId16"/>
    <sheet name="4.1" sheetId="17" r:id="rId17"/>
    <sheet name="4.2" sheetId="18" r:id="rId18"/>
    <sheet name="ЦОК" sheetId="19" state="hidden" r:id="rId19"/>
    <sheet name="Тр ЭлЭн" sheetId="20" state="hidden" r:id="rId20"/>
    <sheet name="таб.1.1 (СОТиН)" sheetId="21" state="hidden" r:id="rId21"/>
    <sheet name="Юристы" sheetId="22" state="hidden" r:id="rId22"/>
    <sheet name="ТП" sheetId="23" state="hidden" r:id="rId23"/>
    <sheet name="Дисп.Сл" sheetId="24" state="hidden" r:id="rId24"/>
    <sheet name="Лист1" sheetId="25" state="hidden" r:id="rId25"/>
  </sheets>
  <definedNames>
    <definedName name="_xlnm.Print_Titles" localSheetId="9">'2.1'!$18:$18</definedName>
    <definedName name="_xlnm.Print_Titles" localSheetId="10">'2.2'!$7:$7</definedName>
    <definedName name="_xlnm.Print_Titles" localSheetId="11">'2.3'!$8:$8</definedName>
    <definedName name="_xlnm.Print_Titles" localSheetId="12">'2.4'!$8:$8</definedName>
    <definedName name="_xlnm.Print_Area" localSheetId="3">'1.1'!$A$2:$D$26</definedName>
    <definedName name="_xlnm.Print_Area" localSheetId="4">'1.2'!$A$1:$B$11</definedName>
    <definedName name="_xlnm.Print_Area" localSheetId="6">'1.7'!$A$1:$H$15</definedName>
    <definedName name="_xlnm.Print_Area" localSheetId="9">'2.1'!$A$1:$H$48</definedName>
    <definedName name="_xlnm.Print_Area" localSheetId="11">'2.3'!$A$1:$G$41</definedName>
    <definedName name="_xlnm.Print_Area" localSheetId="12">'2.4'!$A$1:$H$53</definedName>
    <definedName name="_xlnm.Print_Area" localSheetId="13">'3.1'!$A$1:$G$20</definedName>
    <definedName name="_xlnm.Print_Area" localSheetId="16">'4.1'!$A$1:$G$37</definedName>
    <definedName name="_xlnm.Print_Area" localSheetId="0">'Справочная информация'!$A$1:$B$5</definedName>
    <definedName name="_xlnm.Print_Area" localSheetId="18">'ЦОК'!$A$5:$E$46</definedName>
  </definedNames>
  <calcPr fullCalcOnLoad="1" refMode="R1C1"/>
</workbook>
</file>

<file path=xl/sharedStrings.xml><?xml version="1.0" encoding="utf-8"?>
<sst xmlns="http://schemas.openxmlformats.org/spreadsheetml/2006/main" count="867" uniqueCount="448">
  <si>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</si>
  <si>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</si>
  <si>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</si>
  <si>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Оперативность реагирования на обращения потребителей услуг - всего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</si>
  <si>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</si>
  <si>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</si>
  <si>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</si>
  <si>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Предлагаемое плановое значение показателя уровня качества оказываемых услуг территориальной сетевой организацией</t>
  </si>
  <si>
    <t>№
п/п</t>
  </si>
  <si>
    <t>Наименование территориальной сетевой организации (подразделения/филиала)</t>
  </si>
  <si>
    <t>Число, шт.</t>
  </si>
  <si>
    <t>(Ф.И.О.)</t>
  </si>
  <si>
    <t>(подпись)</t>
  </si>
  <si>
    <t>Значение</t>
  </si>
  <si>
    <t>-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</si>
  <si>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</si>
  <si>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</si>
  <si>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</si>
  <si>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</si>
  <si>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</si>
  <si>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№</t>
  </si>
  <si>
    <t>Наименование показателя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</si>
  <si>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</si>
  <si>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</si>
  <si>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</si>
  <si>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</si>
  <si>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(наименование территориальной сетевой организации)</t>
  </si>
  <si>
    <t>Значение показателя на: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</si>
  <si>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</si>
  <si>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</si>
  <si>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</si>
  <si>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</si>
  <si>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</si>
  <si>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</si>
  <si>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</si>
  <si>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</si>
  <si>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</si>
  <si>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</si>
  <si>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</si>
  <si>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</si>
  <si>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</si>
  <si>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</si>
  <si>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</si>
  <si>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</si>
  <si>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</si>
  <si>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</si>
  <si>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</si>
  <si>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</si>
  <si>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r>
      <t>Р</t>
    </r>
    <r>
      <rPr>
        <vertAlign val="subscript"/>
        <sz val="10"/>
        <rFont val="Times New Roman"/>
        <family val="1"/>
      </rPr>
      <t>с</t>
    </r>
    <r>
      <rPr>
        <sz val="10"/>
        <rFont val="Times New Roman"/>
        <family val="1"/>
      </rPr>
      <t xml:space="preserve"> </t>
    </r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</si>
  <si>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</si>
  <si>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</si>
  <si>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</si>
  <si>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</si>
  <si>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</si>
  <si>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</si>
  <si>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</si>
  <si>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</si>
  <si>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</si>
  <si>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</si>
  <si>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2.3 - Расчет значения индикатора результативности обратной связи</t>
  </si>
  <si>
    <t>Наименование параметра (показателя), характеризующего индикатор</t>
  </si>
  <si>
    <t>Ф / П * 100, %</t>
  </si>
  <si>
    <t>Оценочный балл</t>
  </si>
  <si>
    <t>плановое
(П)</t>
  </si>
  <si>
    <t>прямая</t>
  </si>
  <si>
    <t>в том числе по критериям:</t>
  </si>
  <si>
    <t>обратная</t>
  </si>
  <si>
    <t>Форма 2.2 - Расчет значения индикатора исполнительности</t>
  </si>
  <si>
    <t>в том числе, по критериям:</t>
  </si>
  <si>
    <t>Приложение № 2</t>
  </si>
  <si>
    <t>ФОРМЫ,</t>
  </si>
  <si>
    <t>ИСПОЛЬЗУЕМЫЕ ДЛЯ РАСЧЕТА ЗНАЧЕНИЯ ПОКАЗАТЕЛЯ УРОВНЯ КАЧЕСТВА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</si>
  <si>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</si>
  <si>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</si>
  <si>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</si>
  <si>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в том числе:</t>
  </si>
  <si>
    <t>(наименование электросетевой организации)</t>
  </si>
  <si>
    <t>Наименование
показателя</t>
  </si>
  <si>
    <t>Описание (обоснование)</t>
  </si>
  <si>
    <t>Форма 1.2 - Расчет показателя средней продолжительности прекращений передачи электрической энергии</t>
  </si>
  <si>
    <t>Приложение № 1</t>
  </si>
  <si>
    <t>ИСПОЛЬЗУЕМЫЕ ДЛЯ РАСЧЕТА ЗНАЧЕНИЯ ПОКАЗАТЕЛЯ УРОВНЯ НАДЕЖНОСТИ ОКАЗЫВАЕМЫХ УСЛУГ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</si>
  <si>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</si>
  <si>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</si>
  <si>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* В том числе на основе базы актов расследования технологических нарушений за соответствующий месяц.</t>
  </si>
  <si>
    <t>№ п/п</t>
  </si>
  <si>
    <t>1.</t>
  </si>
  <si>
    <t>1.1.</t>
  </si>
  <si>
    <t>2.</t>
  </si>
  <si>
    <t>2.1.</t>
  </si>
  <si>
    <t>2.2.</t>
  </si>
  <si>
    <t>2.3.</t>
  </si>
  <si>
    <t>3.</t>
  </si>
  <si>
    <t>4.</t>
  </si>
  <si>
    <t>5.</t>
  </si>
  <si>
    <t>5.1.</t>
  </si>
  <si>
    <t>6.</t>
  </si>
  <si>
    <t>6.1.</t>
  </si>
  <si>
    <t>6.2.</t>
  </si>
  <si>
    <t>7.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</si>
  <si>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</si>
  <si>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а)</t>
  </si>
  <si>
    <t>б)</t>
  </si>
  <si>
    <t>в)</t>
  </si>
  <si>
    <t>г)</t>
  </si>
  <si>
    <t>регламенты оказания услуг и рассмотрения обращений заявителей и потребителей услуг, шт.</t>
  </si>
  <si>
    <t>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</si>
  <si>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должностные инструкции сотрудников, обслуживающих заявителей и потребителей услуг, шт.</t>
  </si>
  <si>
    <t>1.2.</t>
  </si>
  <si>
    <t>Итого по индикатору 
информативности</t>
  </si>
  <si>
    <t>3.1.</t>
  </si>
  <si>
    <t>4.1.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</si>
  <si>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</si>
  <si>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</si>
  <si>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</si>
  <si>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>2.4.</t>
  </si>
  <si>
    <t>2.5.</t>
  </si>
  <si>
    <t>2.6.</t>
  </si>
  <si>
    <t>3.2.</t>
  </si>
  <si>
    <t>5.2.</t>
  </si>
  <si>
    <t>N п/п</t>
  </si>
  <si>
    <t>Степень удовлетворения обращений потребителей услуг</t>
  </si>
  <si>
    <t>письменных опросов, шт. на 1000 потребителей услуг</t>
  </si>
  <si>
    <t>электронной связи через сеть Интернет, шт. на 1000 потребителей услуг</t>
  </si>
  <si>
    <t>* системы автоинформирования, 
шт. на 1000 потребителей услуг</t>
  </si>
  <si>
    <t>Индивидуальность подхода к потребителям услуг льготных категорий, по критерию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</si>
  <si>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</si>
  <si>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Наличие единого телефонного номера для приема обращений потребителей услуг (наличие - 1, отсутствие - 0)</t>
  </si>
  <si>
    <t>Наличие информационно- справочной системы для автоматизации обработки обращений потребителей услуг, поступивших по телефону (наличие - 1, отсутствие - 0)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</si>
  <si>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</si>
  <si>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Среднее время на подготовку и направление проекта договора на осуществление технологического присоединения заявителю, дней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</si>
  <si>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</si>
  <si>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</si>
  <si>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</si>
  <si>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Наличие взаимодействия с потребителями услуг при выводе оборудования в ремонт и (или) из эксплуатации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</si>
  <si>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</si>
  <si>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</si>
  <si>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</si>
  <si>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</si>
  <si>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</si>
  <si>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Средняя продолжительность времени принятия мер по результатам обращения потребителя услуг, дней</t>
  </si>
  <si>
    <r>
      <t>И</t>
    </r>
    <r>
      <rPr>
        <b/>
        <vertAlign val="subscript"/>
        <sz val="14"/>
        <rFont val="Times New Roman"/>
        <family val="1"/>
      </rPr>
      <t>с</t>
    </r>
    <r>
      <rPr>
        <b/>
        <sz val="14"/>
        <rFont val="Times New Roman"/>
        <family val="1"/>
      </rPr>
      <t xml:space="preserve"> </t>
    </r>
  </si>
  <si>
    <t xml:space="preserve">Ин 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</si>
  <si>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</si>
  <si>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,</t>
  </si>
  <si>
    <t xml:space="preserve">к приказу филиала ОАО "МРСК Северо-Запада" </t>
  </si>
  <si>
    <t xml:space="preserve">Исходная информация для определения </t>
  </si>
  <si>
    <t>параметров (критериев) надежности  и качества оказания услуг</t>
  </si>
  <si>
    <t>Примечание</t>
  </si>
  <si>
    <t>2009 год (факт)</t>
  </si>
  <si>
    <t>2010 год                    (9 мес.факт)</t>
  </si>
  <si>
    <t>Общее количество поступивших обращений, кроме физических лиц</t>
  </si>
  <si>
    <t>( табл.2.1)</t>
  </si>
  <si>
    <t>x</t>
  </si>
  <si>
    <t xml:space="preserve">Количество структурных подразделений по работе с заявителями и потребителями услуг </t>
  </si>
  <si>
    <t>Общее количество структурных подразделений</t>
  </si>
  <si>
    <t>наличие положения о деятельности структурного подразделения по работе с заявителями и потребителями услуг, шт.(наличие - 1, отсутствие - 0)</t>
  </si>
  <si>
    <t>( табл.2.2)</t>
  </si>
  <si>
    <t>Количество обращений потребителей услуг с указанием на ненадлежащее качество электрической энергии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</si>
  <si>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</si>
  <si>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( табл.2.3)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</si>
  <si>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</si>
  <si>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</si>
  <si>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</t>
  </si>
  <si>
    <t>Оперативноть реагирования на обращения потребителей услуг:</t>
  </si>
  <si>
    <t>Руководитель подразделения</t>
  </si>
  <si>
    <t xml:space="preserve">* </t>
  </si>
  <si>
    <t>Документы филиала:</t>
  </si>
  <si>
    <t>Документы ОАО «МРСК Северо-Запада»:</t>
  </si>
  <si>
    <t>1. Стандарт обслуживания клиентов ОАО «МРСК Северо-Запада» (2008)</t>
  </si>
  <si>
    <t>2. Регламент о порядке регистрации и рассмотрения обращений (жалоб) потребителей (2008)</t>
  </si>
  <si>
    <t>3. Правила поведения сотрудников при очном, заочном и интерактивном обслуживании клиентов (2008)</t>
  </si>
  <si>
    <t>4. Положение о дополнительных платных услугах, оказываемых юридическим и физическим лицам в центрах обслуживания клиентов ОАО «МРСК Северо-Запада» (2008)</t>
  </si>
  <si>
    <t>5. Стандарт: Анализ и оценка удовлетворенности потребителей (2010)</t>
  </si>
  <si>
    <t>Департамент транспорта электроэнергии</t>
  </si>
  <si>
    <t>Соблюдение сроков по процедурам взаимодействия с потребителями услуг (заявителями):</t>
  </si>
  <si>
    <t xml:space="preserve">Количество случаев отказа от  заключения и случаев расторжения потребителем услуг договоров оказания услуг по передаче электрической энергии </t>
  </si>
  <si>
    <t>Показатель уровня надежности</t>
  </si>
  <si>
    <t>Форма 1.1</t>
  </si>
  <si>
    <t>Количество точек присоединения потребителей услуг к электрической сети электросетевой организации, шт.
час.</t>
  </si>
  <si>
    <t>1. Потребители - юридические лица и инд.жилые дома.                     2. С сентября 2010 искл. точки поставки в р-нах ДЭС</t>
  </si>
  <si>
    <t>показатель уровня надежности</t>
  </si>
  <si>
    <t>Без учёта технологических нарушений на объектах электросетевой организации, имеющие продолжительность меньше времени АПВ и АВР</t>
  </si>
  <si>
    <t>Акт расследования</t>
  </si>
  <si>
    <t>Факт 2009 года</t>
  </si>
  <si>
    <t xml:space="preserve">Факт 2010 года  (факт 9  мес) </t>
  </si>
  <si>
    <t>Управление правового обеспечения</t>
  </si>
  <si>
    <t>Общее число потребителей, в пользу которых было вынесено судебное решение, или возмещение было произведено во внесудебном порядке</t>
  </si>
  <si>
    <t>2010 год                        (9 мес.факт)</t>
  </si>
  <si>
    <t>Отдел технологического присоединения</t>
  </si>
  <si>
    <t>Общее количество поступивших заявок на технологическое присоединение</t>
  </si>
  <si>
    <t>Диспетчерская служба</t>
  </si>
  <si>
    <r>
      <t>П</t>
    </r>
    <r>
      <rPr>
        <b/>
        <sz val="8"/>
        <rFont val="Times New Roman"/>
        <family val="1"/>
      </rPr>
      <t>тпр</t>
    </r>
  </si>
  <si>
    <t xml:space="preserve">  - 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</t>
  </si>
  <si>
    <t xml:space="preserve"> - 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</t>
  </si>
  <si>
    <t xml:space="preserve"> - число проектов договоров на осуществление технологического присоединения по указанным заявкам, направленных с нарушением установленных сроков, шт.</t>
  </si>
  <si>
    <t xml:space="preserve"> "Колэнерго"  от "____"_______20___ №______</t>
  </si>
  <si>
    <t>фактическое
(Ф)</t>
  </si>
  <si>
    <t>Зависимость</t>
  </si>
  <si>
    <t>Общее количество обращений потребителей услуг в Филиал "Колэнерго"</t>
  </si>
  <si>
    <t>Возможность личного приема заявителей и потребителей услуг уполномоченными должностными лицами Филиала "Колэнерго"</t>
  </si>
  <si>
    <t>Количество утвержденных Филиалом "Колэнерго" в установленном порядке организационно-распорядительных документов по вопросам работы с заявителями и потребителями услуг:</t>
  </si>
  <si>
    <t>утвержденные Филиалом "Колэнерго"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</si>
  <si>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Филиала "Колэнерго":</t>
  </si>
  <si>
    <t>Наличие в сети Интернет сайта Филиала "Колэнерго" с возможностью обмена информацией с потребителями услуг посредством электронной почты (наличие - 1, отсутствие - 0)</t>
  </si>
  <si>
    <t xml:space="preserve">Общее количество обращений потребителей услуг о проведении консультаций по порядку обжалования действий (бездействия) Филиала "Колэнерго" в ходе исполнения своих функций </t>
  </si>
  <si>
    <t>Степень полноты, актуальности и достоверности предоставляемой потребителям услуг информации о деятельности Филиала "Колэнерго":</t>
  </si>
  <si>
    <t xml:space="preserve">Общее количество обращений потребителей услуг о проведении консультаций по вопросам деятельности Филиала "Колэнерго" </t>
  </si>
  <si>
    <t>Количество обращений потребителей услуг с указанием на отсутствие необходимой информации, которая должна быть раскрыта Филиалом "Колэнерго" в соответствии с нормативными правовыми актами</t>
  </si>
  <si>
    <t>Количество обращений потребителей услуг с указанием на несогласие введения предлагаемых Филиалом "Колэнерго" графиков вывода электросетевого оборудования в ремонт и (или) из эксплуатации</t>
  </si>
  <si>
    <t>Наличие структурного подразделения Филиала "Колэнерго" по рассмотрению, обработке и принятию мер по обращениям потребителей услуг (наличие - 1, отсутствие - 0)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</si>
  <si>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(Ростехнадзор, Роспотребнадзор)</t>
  </si>
  <si>
    <t>Количество отзывов и предложений по вопросам деятельности Филиала "Колэнерго", поступивших через обратную связь</t>
  </si>
  <si>
    <r>
      <t xml:space="preserve">Взаимодействие Филиала "Колэнерго" с потребителями услуг с целью получения информации о качестве обслуживания, реализованное посредством письменных опросов, шт. </t>
    </r>
    <r>
      <rPr>
        <sz val="10"/>
        <color indexed="10"/>
        <rFont val="Times New Roman"/>
        <family val="1"/>
      </rPr>
      <t>на 1000 потребителей услуг</t>
    </r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</si>
  <si>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электронной связи через сеть Интернет, шт. на 1000 потребителей услуг</t>
  </si>
  <si>
    <t>Взаимодействие Филиала "Колэнерго" с потребителями услуг с целью получения информации о качестве обслуживания, реализованное посредством системы автоинформирования, шт. на 1000 потребителей услуг</t>
  </si>
  <si>
    <t>2. Порядок взаимодействия подразделений ИА и ПО в процессе организации ТП энергопринимающих устройств к эл. сетям (2010)</t>
  </si>
  <si>
    <t>1. Регламент взаимодействия подразделений ИА и ПО филиала ОАО «МРСК Северо-Запада» «Колэнерго» в процессе организации ТП энергопринимающих устройств (энергетических установок) к эл. сетям (2009)</t>
  </si>
  <si>
    <t>Среднее время на выполнение относящейся к Филиалу "Колэнерго" части технических условий по договору на осуществление технологического присоединения, дней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</si>
  <si>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антимонопольного законодательства Российской Федерации, в том числе, по фактам дискриминации потребителей услуг по доступу к услугам Филиала "Колэнерго", а также по порядку оказания этих услуг</t>
  </si>
  <si>
    <t>Количество установленных вступившим в законную силу решением антимонопольного органа и (или) суда нарушений Филиалом "Колэнерго" требований в части государственного регулирования цен (тарифов)</t>
  </si>
  <si>
    <t>Оперативность возмещения убытков потребителям услуг при несоблюдении Филиалом "Колэнерго" обязательств, предусмотренных нормативными правовыми актами и договорами:</t>
  </si>
  <si>
    <t>Средняя продолжительность времени на принятие мер по возмещению потребителю услуг убытков с момента поступления исполнительного документа в Филиал "Колэнерго", месяцев</t>
  </si>
  <si>
    <t>Количество потребителей услуг, получивших возмещение убытков, возникших в результате неисполнения (ненадлежащего исполнения) Филиалом "Колэнерго" своих обязательств  (по судебным решениям)</t>
  </si>
  <si>
    <r>
      <t xml:space="preserve"> "Колэнерго"  от "</t>
    </r>
    <r>
      <rPr>
        <u val="single"/>
        <sz val="11"/>
        <rFont val="Times New Roman"/>
        <family val="1"/>
      </rPr>
      <t xml:space="preserve">   08  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ноября  </t>
    </r>
    <r>
      <rPr>
        <sz val="11"/>
        <rFont val="Times New Roman"/>
        <family val="1"/>
      </rPr>
      <t>2010  № 300</t>
    </r>
  </si>
  <si>
    <r>
      <t xml:space="preserve"> "Колэнерго"  от "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08 " </t>
    </r>
    <r>
      <rPr>
        <u val="single"/>
        <sz val="11"/>
        <rFont val="Times New Roman"/>
        <family val="1"/>
      </rPr>
      <t xml:space="preserve">ноября  </t>
    </r>
    <r>
      <rPr>
        <sz val="11"/>
        <rFont val="Times New Roman"/>
        <family val="1"/>
      </rPr>
      <t xml:space="preserve"> 2010  № 300</t>
    </r>
  </si>
  <si>
    <t xml:space="preserve"> "Колэнерго"  от "  08  "  ноября 2010  № 300</t>
  </si>
  <si>
    <t xml:space="preserve"> "Колэнерго"  от " 08 " ноября 2010  № 300</t>
  </si>
  <si>
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Филиала "Колэнерго":</t>
  </si>
  <si>
    <t>(решение АСМО от 09.06.2010 о взыскании с ОАО "МРСК Северо-Запада" в пользу ОАО "Электротранспорт" убытков в сумме 13 167,35 руб. Постановлением 13 ААС от 29.09.2010 решение суда оставлено без изменения)</t>
  </si>
  <si>
    <t>Количество обращений потребителей услуг с указанием на ненадлежащее качество услуг, оказываемых Филиалом "Колэнерго", поступивших в соответствующий контролирующий орган исполнительной власти (УФАС по Мурманской области)</t>
  </si>
  <si>
    <t>Отдел по организации работы с клиентами</t>
  </si>
  <si>
    <t xml:space="preserve"> Подразделение надежности и производственного контроля</t>
  </si>
  <si>
    <t>Общее количество заключенных Филиалом "Колэнерго" договоров с потребителями услуг (заявителями), кроме физических лиц</t>
  </si>
  <si>
    <t>Данные по ДТЭ филиала "Колэнерго"</t>
  </si>
  <si>
    <t>ООО "Мурманская судоверфь" расторжение договора в 2010 г. в связи с переходом с "котла низ" в "котел верх"</t>
  </si>
  <si>
    <t>Форма 4.2 - Расчет обобщенного показателя уровня надежности и качества оказываемых услуг</t>
  </si>
  <si>
    <t>№ формулы Методических указаний</t>
  </si>
  <si>
    <t>Форма 4.1 – Показатели уровня надежности и уровня качества оказываемых услуг электросетевой организации</t>
  </si>
  <si>
    <r>
      <t>1.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</si>
  <si>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</si>
  <si>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</si>
  <si>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</si>
  <si>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</t>
    </r>
  </si>
  <si>
    <t>* Информация предоставляется справочно.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</si>
  <si>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</si>
  <si>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</si>
  <si>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Количество утвержденных 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</si>
  <si>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</si>
  <si>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</t>
  </si>
  <si>
    <t>Наличие в сети Интернет сайта  территориальной сетевой организациеи с возможностью обмена информацией с потребителями услуг посредством электронной почты (наличие - 1, отсутствие - 0)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</si>
  <si>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</si>
  <si>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</si>
  <si>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</si>
  <si>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Мероприятия,
направленные
на улучшение показателя *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</si>
  <si>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</si>
  <si>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</si>
  <si>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</si>
  <si>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Итого по индикатору результативность обратной связи</t>
  </si>
  <si>
    <t>Приложение № 3</t>
  </si>
  <si>
    <t>Приложение № 4</t>
  </si>
  <si>
    <t>ИСПОЛЬЗУЕМЫЕ ДЛЯ РАСЧЕТА ЗНАЧЕНИЯ ПОКАЗАТЕЛЯ УРОВНЯ
КАЧЕСТВА ОКАЗЫВАЕМЫХ УСЛУГ ОРГАНИЗАЦИИ ПО УПРАВЛЕНИЮ
ЕДИНОЙ (НАЦИОНАЛЬНОЙ) ОБЩЕРОССИЙСКОЙ ЭЛЕКТРИЧЕСКОЙ СЕТЬЮ</t>
  </si>
  <si>
    <t>ФОРМА,</t>
  </si>
  <si>
    <t>ИСПОЛЬЗУЕМАЯ ДЛЯ РАСЧЕТА ОБОБЩЕННОГО ПОКАЗАТЕЛЯ
 УРОВНЯ НАДЕЖНОСТИ И КАЧЕСТВА ОКАЗЫВАЕМЫХ УСЛУГ</t>
  </si>
  <si>
    <t>Основные нормативные правовые акты по порядку расчета показателей надежности и качества оказываемых услуг:</t>
  </si>
  <si>
    <t>Справочная информация</t>
  </si>
  <si>
    <r>
      <t>Суммарная продолжительность прекращений 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</si>
  <si>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</si>
  <si>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r>
      <t>_____</t>
    </r>
    <r>
      <rPr>
        <sz val="12"/>
        <rFont val="Times New Roman"/>
        <family val="1"/>
      </rPr>
      <t>*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</si>
  <si>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0.0%</t>
  </si>
  <si>
    <t>2015 год план</t>
  </si>
  <si>
    <t>2016 год план</t>
  </si>
  <si>
    <t>2017 год план</t>
  </si>
  <si>
    <t>2018 год план</t>
  </si>
  <si>
    <t>1. Регулярное проведение профилактических работ на оборудовании;                                2. Модернизация оборудования;                                 3. Повышение квалификации обслуживающего персонала.</t>
  </si>
  <si>
    <t>1. Оптимизация работы с заявками на технологическое подключение;                                 2. Сокращение сроков выполнения работ по технологическому присоединению;                              3. Проведение экспертизы проектов технологического присоединения.</t>
  </si>
  <si>
    <t>ООО "Архсвет"</t>
  </si>
  <si>
    <t>1.3.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</si>
  <si>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</si>
  <si>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 Соблюдение сроков по процедурам взаимодействия с потребителями услуг (заявителями) - всего</t>
  </si>
  <si>
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</si>
  <si>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</si>
  <si>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</si>
  <si>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Итого по индикатору исполнительности</t>
  </si>
  <si>
    <t xml:space="preserve">1.2.а) </t>
  </si>
  <si>
    <t>1.2.б)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</si>
  <si>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 заяв 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</si>
  <si>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 нс заяв тпр)</t>
  </si>
  <si>
    <t>Показатель качества рассмотрения заявок на технологическое присоединение к сети (П заяв тпр)</t>
  </si>
  <si>
    <t>Показатель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</si>
  <si>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 сд 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</si>
  <si>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 нс сд тпр)</t>
  </si>
  <si>
    <t>Показатель качества исполнения договоров об осуществлении технологического присоединения заявителей к сети (П нс тпр)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</si>
  <si>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 н тпр)</t>
  </si>
  <si>
    <t>Общее число заявок на технологическое присоединение к сети, поданных заявителями в соответствующий расчетный период, десятки шт. (N очз тпр)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</si>
  <si>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 (П нпа тпр)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</si>
  <si>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</si>
  <si>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</si>
  <si>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t>N формулы методических указаний</t>
  </si>
  <si>
    <t>Обосновывающие данные для расчета * (по Журналу учёта технологических нарушений)</t>
  </si>
  <si>
    <t>приказ Министерства энергетики РФ от 29.11.2016 № 1256 "Об утверждении методических указаний по расчету уровня надежности и качества…";</t>
  </si>
  <si>
    <t>Приведенные формы утверждены приказом Министерства энергетики РФ от 29.11.2016 № 1256 "Об утверждении методических указаний по расчету уровня надежности и качества…". Порядок заполнения указанных форм описан в данном приказе.</t>
  </si>
  <si>
    <t xml:space="preserve">Форма 1.3. Расчет показателя средней продолжительности прекращения передачи </t>
  </si>
  <si>
    <t>электрической энергии потребителям услуг и показателя средней частоты прекращений</t>
  </si>
  <si>
    <t>Наименования составляющей показателя</t>
  </si>
  <si>
    <t>Метод определения</t>
  </si>
  <si>
    <t xml:space="preserve">Максимальное за расчетный период регулирования число точек поставки потребителей услуг сетевой организации, шт. </t>
  </si>
  <si>
    <t>Средняя продолжительность прекращения передачи электрической энергии на точку поставки (Пsaidi), час</t>
  </si>
  <si>
    <t>Средняя частота прекращений передачи электрической энергии на точку поставки (Пsaifi), час</t>
  </si>
  <si>
    <t>Характеристики и (или) условия деятельности сетевой организации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</si>
  <si>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</si>
  <si>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</si>
  <si>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</si>
  <si>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 xml:space="preserve"> 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</si>
  <si>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</si>
  <si>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</si>
  <si>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</si>
  <si>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</si>
  <si>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</si>
  <si>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</si>
  <si>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</si>
  <si>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1.1</t>
  </si>
  <si>
    <t>1.4</t>
  </si>
  <si>
    <t>Показатель средней продолжительности прекращения передачи электрической энергии на точку поставки (Пsaidi)</t>
  </si>
  <si>
    <t>1.2</t>
  </si>
  <si>
    <t>Показатель средней частота прекращений передачи электрической энергии на точку поставки (Пsaifi)</t>
  </si>
  <si>
    <t>1.3</t>
  </si>
  <si>
    <t>1.7 или 1.2</t>
  </si>
  <si>
    <r>
      <t>Показатель уровня качества обслуживания потребителей  услуг территориальной сетевой организации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</si>
  <si>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1.11</t>
  </si>
  <si>
    <t>Объем недоотпущенной электрической энергии (Пens)</t>
  </si>
  <si>
    <t>4.1</t>
  </si>
  <si>
    <t>1</t>
  </si>
  <si>
    <t>0</t>
  </si>
  <si>
    <t>Плановое значение показателя Пens, Ппл ens</t>
  </si>
  <si>
    <t>Плановое значение показателя Пsaidi, Ппл saidi</t>
  </si>
  <si>
    <t>Плановое значение показателя Пsaifi, Ппл saifi</t>
  </si>
  <si>
    <t>1.Оценка достижения показателя уровня надежности оказываемых услуг, К над</t>
  </si>
  <si>
    <t>п. 5</t>
  </si>
  <si>
    <t>2. Оценка достижения показателя уровня надежности оказываемых услуг, К над1</t>
  </si>
  <si>
    <t>3.Оценка достижения показателя уровня надежности оказываемых услуг, К над2</t>
  </si>
  <si>
    <t>4. Оценка достижения показателя уровня надежности оказываемых услуг, К кач</t>
  </si>
  <si>
    <t>5. Оценка достижения показателя уровня надежности оказываемых услуг, К кач1</t>
  </si>
  <si>
    <t>6. Оценка достижения показателя уровня надежности оказываемых услуг, К кач2</t>
  </si>
  <si>
    <t>7. Оценка достижения показателя уровня надежности оказываемых услуг, К кач3</t>
  </si>
  <si>
    <t>8. Обобщенный показатель уровня надежности и качества оказываемых услуг, </t>
  </si>
  <si>
    <t xml:space="preserve">          </t>
  </si>
  <si>
    <t xml:space="preserve">    </t>
  </si>
  <si>
    <t xml:space="preserve">        </t>
  </si>
  <si>
    <t xml:space="preserve">                      </t>
  </si>
  <si>
    <t>Наименование сетевой организации</t>
  </si>
  <si>
    <t>Наименование составляющей показателя</t>
  </si>
  <si>
    <t>наименование электросетевой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</si>
  <si>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</si>
  <si>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</si>
  <si>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</si>
  <si>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</si>
  <si>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</si>
  <si>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</si>
  <si>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</si>
  <si>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</si>
  <si>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</si>
  <si>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</si>
  <si>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</si>
  <si>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</si>
  <si>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</si>
  <si>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</si>
  <si>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</si>
  <si>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</si>
  <si>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</si>
  <si>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</si>
  <si>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</si>
  <si>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</si>
  <si>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</si>
  <si>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</si>
  <si>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</si>
  <si>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</si>
  <si>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</si>
  <si>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</si>
  <si>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</si>
  <si>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</si>
  <si>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</si>
  <si>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</si>
  <si>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НН (0,22-1 кВ)</t>
  </si>
  <si>
    <r>
      <t xml:space="preserve">Максимальное за расчетный период  </t>
    </r>
    <r>
      <rPr>
        <u val="single"/>
        <sz val="12"/>
        <rFont val="Times New Roman"/>
        <family val="1"/>
      </rPr>
      <t>2018 г.</t>
    </r>
    <r>
      <rPr>
        <sz val="12"/>
        <rFont val="Times New Roman"/>
        <family val="1"/>
      </rPr>
      <t xml:space="preserve">  число точек присоединения</t>
    </r>
  </si>
  <si>
    <t>Форма 1.7 -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</t>
  </si>
  <si>
    <t>Значение показателя, годы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</si>
  <si>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</si>
  <si>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Показатель средней продолжительности прекращений передачи электрической энергии (Пsaidi), час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</si>
  <si>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</si>
  <si>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п.5 Методических указаний</t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</si>
  <si>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</si>
  <si>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</si>
  <si>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</si>
  <si>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</si>
  <si>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1.1 - Журнал учета текущей информации о прекращении передачи 
электрической энергии для потребителей услуг ООО "Архсвет" за 2019 год</t>
  </si>
  <si>
    <t>Директор ООО "Архсвет" __________________Н.С. Кувакин</t>
  </si>
  <si>
    <t>Директор ООО "Архсвет" _______________ Н.С. Кувакин</t>
  </si>
  <si>
    <t xml:space="preserve"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 в период 2019 г.
</t>
  </si>
  <si>
    <t>Директор ООО "Архсвт" _____________________ Н.С. Кувакиин</t>
  </si>
  <si>
    <t>Директор ООО "Архсвет" ___________________ Н.С.Кувакин</t>
  </si>
  <si>
    <t>Форма 1.8 Предложения сетевой организации по плановым значениям</t>
  </si>
  <si>
    <t xml:space="preserve">показателей надежности и качества услуг на каждый расчетный период </t>
  </si>
  <si>
    <t>регулирования в пределах долгосрочного периода регулирования</t>
  </si>
  <si>
    <t>Наименование сетевой организации: ООО "Архсвет"</t>
  </si>
  <si>
    <t>Мероприятия, направленные на на улучшение показателя</t>
  </si>
  <si>
    <t>Значение показателя, годы:</t>
  </si>
  <si>
    <r>
      <t>Показатель уровня качества осуществляемого технологического присоединения П</t>
    </r>
    <r>
      <rPr>
        <vertAlign val="subscript"/>
        <sz val="11"/>
        <rFont val="Times New Roman"/>
        <family val="1"/>
      </rPr>
      <t>тпр</t>
    </r>
  </si>
  <si>
    <t>Директор ООО "Архсвет" _______________ Н.С.Кувакин</t>
  </si>
  <si>
    <t xml:space="preserve">Базовым годом для расчета являются фактические показатели за 2018 год, на основе которых организацией осуществляется расчет плановых показателей на 2019-2023 годы. </t>
  </si>
  <si>
    <t>передачи электрической энергии потребителям услуг сетевой организации за 2020 г.</t>
  </si>
  <si>
    <t>Директор ООО "Архсвет" _______________________ Н.С. Кувакин</t>
  </si>
  <si>
    <t>Форма 8.3</t>
  </si>
  <si>
    <t>Максимальное за расчетный периодрегулирования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</si>
  <si>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</si>
  <si>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</si>
  <si>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 xml:space="preserve">1.3. </t>
  </si>
  <si>
    <t>СН-2 (6-20 кВ), шт.</t>
  </si>
  <si>
    <t>1.4.</t>
  </si>
  <si>
    <t>НН (до 1 кВ), шт.</t>
  </si>
  <si>
    <t xml:space="preserve">2. </t>
  </si>
  <si>
    <t>Средняя продолжительность прекращения передачи электрической энергии на точку поставки ( Пsaidi ), час.</t>
  </si>
  <si>
    <t>Средняя частота прекращений передачи электрической энергии на точку поставки  ( Пsaifi ), шт.</t>
  </si>
  <si>
    <t>Средняя продолжительность прекращения передачи электрической энергии при проведении ремонтных работ ( Пsaidi ), час.</t>
  </si>
  <si>
    <t>Средняя частота прекращений передачи электрической энергии при проведении ремонтных работ  ( Пsaifi ), шт.</t>
  </si>
  <si>
    <t>Объем недоотпущенной электроэнергии (Пенэс), МВт*ч</t>
  </si>
  <si>
    <t>Директор ООО "Архсвет" ___________________________ Кувакин Н.С.</t>
  </si>
  <si>
    <t>ТП</t>
  </si>
  <si>
    <t>ТП-139</t>
  </si>
  <si>
    <t>10 (10.5)</t>
  </si>
  <si>
    <t>07,55 2021.09.01</t>
  </si>
  <si>
    <t>08,20 2021.09.01</t>
  </si>
  <si>
    <t>В</t>
  </si>
  <si>
    <t>ТП-584</t>
  </si>
  <si>
    <t>01-2021-09</t>
  </si>
  <si>
    <t>3.4.9.1</t>
  </si>
  <si>
    <t>4.13</t>
  </si>
  <si>
    <t>ТП-105</t>
  </si>
  <si>
    <t>22,20 2021.09.19</t>
  </si>
  <si>
    <t>23,15 2021.09.19</t>
  </si>
  <si>
    <t>ТП-568</t>
  </si>
  <si>
    <t>19-2021-09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</si>
  <si>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2021 год</t>
  </si>
  <si>
    <t>Расчет индикативного показателя уровня  надежности оказываемых услуг территориальной сетевой организацией  за 2021 год</t>
  </si>
  <si>
    <r>
      <t xml:space="preserve">Средняя летняя температура,  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С</t>
    </r>
  </si>
  <si>
    <t>Форма 1.9. Данные об экономических и технических характеристиках и (или) условиях деятельности территориальных сетевых организаций за 2021 г.</t>
  </si>
  <si>
    <t>Форма 3.1 - Отчетные данные по выполнению заявок на технологическое
 присоединение к сети, в период 2021 года</t>
  </si>
  <si>
    <t xml:space="preserve">Форма 3.2 - Отчетные данные для расчета значения показателя качества исполнения договоров об осуществлении                 технологического присоединения заявителей   к сети, в период 2021 г.
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</si>
</sst>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00000000"/>
    <numFmt numFmtId="173" formatCode="#,##0.0000000000000"/>
    <numFmt numFmtId="174" formatCode="#,##0.000000000000"/>
    <numFmt numFmtId="175" formatCode="#,##0.00000000000"/>
    <numFmt numFmtId="176" formatCode="#,##0.0000000000"/>
    <numFmt numFmtId="177" formatCode="#,##0.000000000"/>
    <numFmt numFmtId="178" formatCode="#,##0.00000000"/>
    <numFmt numFmtId="179" formatCode="#,##0.0000000"/>
    <numFmt numFmtId="180" formatCode="#,##0.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-F400]h:mm:ss\ AM/PM"/>
    <numFmt numFmtId="189" formatCode="[h]:mm:ss;@"/>
    <numFmt numFmtId="190" formatCode="0.0%"/>
    <numFmt numFmtId="191" formatCode="0.000%"/>
    <numFmt numFmtId="192" formatCode="0.000000000"/>
    <numFmt numFmtId="193" formatCode="#,##0.000"/>
    <numFmt numFmtId="194" formatCode="#,##0.0000"/>
    <numFmt numFmtId="195" formatCode="#,##0.0"/>
    <numFmt numFmtId="196" formatCode="0.0000000000"/>
    <numFmt numFmtId="197" formatCode="0.0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9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9"/>
      <color indexed="9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Arial Cyr"/>
      <family val="2"/>
    </font>
    <font>
      <b/>
      <sz val="8"/>
      <name val="Times New Roman"/>
      <family val="1"/>
    </font>
    <font>
      <u val="single"/>
      <sz val="11"/>
      <name val="Times New Roman"/>
      <family val="1"/>
    </font>
    <font>
      <vertAlign val="subscript"/>
      <sz val="12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Times New Roman"/>
      <family val="1"/>
    </font>
    <font>
      <sz val="12"/>
      <color indexed="9"/>
      <name val="Times New Roman"/>
      <family val="1"/>
    </font>
    <font>
      <sz val="22"/>
      <color indexed="9"/>
      <name val="Arial Narrow"/>
      <family val="2"/>
    </font>
    <font>
      <sz val="22"/>
      <name val="Arial Cyr"/>
      <family val="2"/>
    </font>
    <font>
      <sz val="22"/>
      <color indexed="8"/>
      <name val="Arial Narrow"/>
      <family val="2"/>
    </font>
    <font>
      <i/>
      <sz val="22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55"/>
      <name val="Arial Narrow"/>
      <family val="2"/>
    </font>
    <font>
      <sz val="12"/>
      <color indexed="22"/>
      <name val="Arial Narrow"/>
      <family val="2"/>
    </font>
    <font>
      <b/>
      <sz val="11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name val="Calibri"/>
      <family val="2"/>
    </font>
    <font>
      <u val="single"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2"/>
      <color theme="0" tint="-0.24997000396251678"/>
      <name val="Arial Narrow"/>
      <family val="2"/>
    </font>
    <font>
      <sz val="12"/>
      <color theme="0" tint="-0.1499900072813034"/>
      <name val="Arial Narrow"/>
      <family val="2"/>
    </font>
    <font>
      <b/>
      <sz val="11"/>
      <color rgb="FF000000"/>
      <name val="Times New Roman"/>
      <family val="1"/>
    </font>
    <font>
      <b/>
      <sz val="12"/>
      <color theme="1"/>
      <name val="Arial Narrow"/>
      <family val="2"/>
    </font>
    <font>
      <b/>
      <sz val="8"/>
      <color rgb="FF000000"/>
      <name val="Arial Narrow"/>
      <family val="2"/>
    </font>
    <font>
      <sz val="11"/>
      <color rgb="FF000000"/>
      <name val="Arial Narrow"/>
      <family val="2"/>
    </font>
    <font>
      <u val="single"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Continuous" vertical="center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Continuous" vertical="top"/>
    </xf>
    <xf numFmtId="0" fontId="2" fillId="0" borderId="0" xfId="0" applyNumberFormat="1" applyFont="1" applyBorder="1" applyAlignment="1">
      <alignment horizontal="centerContinuous" vertical="top"/>
    </xf>
    <xf numFmtId="0" fontId="1" fillId="0" borderId="11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 vertical="center" wrapText="1"/>
    </xf>
    <xf numFmtId="0" fontId="2" fillId="0" borderId="0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Continuous" vertical="top"/>
    </xf>
    <xf numFmtId="0" fontId="3" fillId="0" borderId="0" xfId="0" applyFont="1" applyAlignment="1">
      <alignment horizontal="centerContinuous"/>
    </xf>
    <xf numFmtId="0" fontId="2" fillId="0" borderId="13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3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2" fillId="0" borderId="11" xfId="0" applyFont="1" applyBorder="1" applyAlignment="1">
      <alignment horizontal="centerContinuous" wrapText="1"/>
    </xf>
    <xf numFmtId="0" fontId="14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190" fontId="6" fillId="0" borderId="10" xfId="57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wrapText="1"/>
    </xf>
    <xf numFmtId="4" fontId="15" fillId="0" borderId="2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95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0" fontId="3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horizontal="centerContinuous"/>
    </xf>
    <xf numFmtId="0" fontId="3" fillId="0" borderId="0" xfId="0" applyFont="1" applyAlignment="1">
      <alignment horizont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Continuous" vertical="center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top" wrapText="1"/>
    </xf>
    <xf numFmtId="0" fontId="20" fillId="0" borderId="32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left"/>
    </xf>
    <xf numFmtId="0" fontId="8" fillId="0" borderId="35" xfId="0" applyFont="1" applyBorder="1" applyAlignment="1">
      <alignment horizontal="centerContinuous" wrapText="1"/>
    </xf>
    <xf numFmtId="0" fontId="2" fillId="0" borderId="36" xfId="0" applyFont="1" applyBorder="1" applyAlignment="1">
      <alignment horizontal="centerContinuous" wrapText="1"/>
    </xf>
    <xf numFmtId="0" fontId="8" fillId="0" borderId="37" xfId="0" applyFont="1" applyBorder="1" applyAlignment="1">
      <alignment horizontal="centerContinuous" wrapText="1"/>
    </xf>
    <xf numFmtId="0" fontId="2" fillId="0" borderId="38" xfId="0" applyFont="1" applyBorder="1" applyAlignment="1">
      <alignment horizontal="centerContinuous" wrapText="1"/>
    </xf>
    <xf numFmtId="0" fontId="2" fillId="0" borderId="39" xfId="0" applyFont="1" applyBorder="1" applyAlignment="1">
      <alignment horizontal="centerContinuous" wrapText="1"/>
    </xf>
    <xf numFmtId="0" fontId="9" fillId="0" borderId="28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Continuous" vertical="center" wrapText="1"/>
    </xf>
    <xf numFmtId="0" fontId="6" fillId="0" borderId="41" xfId="0" applyFont="1" applyBorder="1" applyAlignment="1">
      <alignment horizontal="centerContinuous" vertical="center" wrapText="1"/>
    </xf>
    <xf numFmtId="0" fontId="1" fillId="0" borderId="41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Continuous" vertical="center" wrapText="1"/>
    </xf>
    <xf numFmtId="0" fontId="6" fillId="0" borderId="30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9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wrapText="1"/>
    </xf>
    <xf numFmtId="0" fontId="9" fillId="0" borderId="3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/>
    </xf>
    <xf numFmtId="0" fontId="3" fillId="0" borderId="34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wrapText="1"/>
    </xf>
    <xf numFmtId="0" fontId="3" fillId="0" borderId="44" xfId="0" applyNumberFormat="1" applyFont="1" applyBorder="1" applyAlignment="1">
      <alignment horizontal="left" vertical="center"/>
    </xf>
    <xf numFmtId="0" fontId="23" fillId="0" borderId="34" xfId="0" applyFont="1" applyBorder="1" applyAlignment="1">
      <alignment horizontal="center"/>
    </xf>
    <xf numFmtId="0" fontId="3" fillId="0" borderId="37" xfId="0" applyNumberFormat="1" applyFont="1" applyBorder="1" applyAlignment="1">
      <alignment horizontal="left" vertical="center"/>
    </xf>
    <xf numFmtId="185" fontId="24" fillId="0" borderId="4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centerContinuous" vertical="center"/>
    </xf>
    <xf numFmtId="0" fontId="3" fillId="0" borderId="41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13" xfId="0" applyFont="1" applyFill="1" applyBorder="1" applyAlignment="1">
      <alignment horizontal="centerContinuous" vertical="top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8" xfId="0" applyFont="1" applyBorder="1" applyAlignment="1">
      <alignment horizontal="center" vertical="top"/>
    </xf>
    <xf numFmtId="0" fontId="3" fillId="0" borderId="20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16" fontId="3" fillId="0" borderId="25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 indent="2"/>
    </xf>
    <xf numFmtId="190" fontId="3" fillId="0" borderId="10" xfId="57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wrapText="1" indent="2"/>
    </xf>
    <xf numFmtId="0" fontId="3" fillId="0" borderId="25" xfId="0" applyFont="1" applyBorder="1" applyAlignment="1">
      <alignment horizontal="center" vertical="top"/>
    </xf>
    <xf numFmtId="16" fontId="3" fillId="0" borderId="2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center"/>
    </xf>
    <xf numFmtId="9" fontId="3" fillId="0" borderId="10" xfId="57" applyNumberFormat="1" applyFont="1" applyFill="1" applyBorder="1" applyAlignment="1">
      <alignment horizontal="center"/>
    </xf>
    <xf numFmtId="16" fontId="3" fillId="0" borderId="26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left" wrapText="1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/>
    </xf>
    <xf numFmtId="10" fontId="3" fillId="0" borderId="10" xfId="57" applyNumberFormat="1" applyFont="1" applyFill="1" applyBorder="1" applyAlignment="1">
      <alignment horizontal="center"/>
    </xf>
    <xf numFmtId="9" fontId="3" fillId="0" borderId="10" xfId="57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Continuous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194" fontId="1" fillId="0" borderId="3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57" applyNumberFormat="1" applyFont="1" applyFill="1" applyBorder="1" applyAlignment="1">
      <alignment horizontal="center" vertical="top" wrapText="1"/>
    </xf>
    <xf numFmtId="0" fontId="6" fillId="0" borderId="27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9" fontId="3" fillId="0" borderId="10" xfId="57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Continuous" vertical="top"/>
    </xf>
    <xf numFmtId="1" fontId="3" fillId="0" borderId="3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 vertical="top"/>
    </xf>
    <xf numFmtId="187" fontId="3" fillId="0" borderId="34" xfId="0" applyNumberFormat="1" applyFont="1" applyFill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187" fontId="3" fillId="0" borderId="4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186" fontId="3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20" fillId="0" borderId="48" xfId="0" applyFont="1" applyBorder="1" applyAlignment="1">
      <alignment horizontal="center" vertical="top" wrapText="1"/>
    </xf>
    <xf numFmtId="0" fontId="20" fillId="0" borderId="49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/>
    </xf>
    <xf numFmtId="0" fontId="3" fillId="34" borderId="3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justify" vertical="top" wrapText="1"/>
    </xf>
    <xf numFmtId="0" fontId="20" fillId="0" borderId="5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1" fillId="0" borderId="0" xfId="0" applyFont="1" applyAlignment="1">
      <alignment horizontal="right" vertical="center"/>
    </xf>
    <xf numFmtId="0" fontId="20" fillId="0" borderId="52" xfId="0" applyFont="1" applyBorder="1" applyAlignment="1">
      <alignment horizontal="center" vertical="top" wrapText="1"/>
    </xf>
    <xf numFmtId="0" fontId="82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/>
      <protection/>
    </xf>
    <xf numFmtId="0" fontId="84" fillId="0" borderId="0" xfId="0" applyFont="1" applyFill="1" applyBorder="1" applyAlignment="1" applyProtection="1">
      <alignment horizontal="left" vertical="top"/>
      <protection/>
    </xf>
    <xf numFmtId="0" fontId="85" fillId="0" borderId="0" xfId="0" applyFont="1" applyFill="1" applyBorder="1" applyAlignment="1" applyProtection="1">
      <alignment vertical="top"/>
      <protection locked="0"/>
    </xf>
    <xf numFmtId="0" fontId="83" fillId="0" borderId="0" xfId="0" applyFont="1" applyFill="1" applyBorder="1" applyAlignment="1" applyProtection="1">
      <alignment/>
      <protection/>
    </xf>
    <xf numFmtId="0" fontId="84" fillId="0" borderId="0" xfId="0" applyFont="1" applyFill="1" applyBorder="1" applyAlignment="1" applyProtection="1">
      <alignment horizontal="center" vertical="top"/>
      <protection/>
    </xf>
    <xf numFmtId="0" fontId="84" fillId="0" borderId="0" xfId="0" applyFont="1" applyFill="1" applyBorder="1" applyAlignment="1" applyProtection="1">
      <alignment horizontal="left" vertical="top" wrapText="1"/>
      <protection/>
    </xf>
    <xf numFmtId="0" fontId="86" fillId="0" borderId="0" xfId="0" applyFont="1" applyFill="1" applyBorder="1" applyAlignment="1" applyProtection="1">
      <alignment horizontal="left" vertical="top" wrapText="1"/>
      <protection locked="0"/>
    </xf>
    <xf numFmtId="0" fontId="8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4" fontId="3" fillId="34" borderId="34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3" fillId="0" borderId="53" xfId="0" applyFont="1" applyFill="1" applyBorder="1" applyAlignment="1">
      <alignment horizontal="center"/>
    </xf>
    <xf numFmtId="0" fontId="1" fillId="0" borderId="5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wrapText="1"/>
    </xf>
    <xf numFmtId="0" fontId="2" fillId="0" borderId="55" xfId="0" applyNumberFormat="1" applyFont="1" applyBorder="1" applyAlignment="1">
      <alignment horizontal="centerContinuous" wrapText="1"/>
    </xf>
    <xf numFmtId="0" fontId="8" fillId="0" borderId="56" xfId="0" applyNumberFormat="1" applyFont="1" applyBorder="1" applyAlignment="1">
      <alignment horizontal="centerContinuous" wrapText="1"/>
    </xf>
    <xf numFmtId="0" fontId="8" fillId="0" borderId="49" xfId="0" applyNumberFormat="1" applyFont="1" applyBorder="1" applyAlignment="1">
      <alignment horizontal="centerContinuous" wrapText="1"/>
    </xf>
    <xf numFmtId="0" fontId="1" fillId="0" borderId="14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Border="1" applyAlignment="1">
      <alignment horizontal="center" vertical="center"/>
    </xf>
    <xf numFmtId="185" fontId="3" fillId="34" borderId="34" xfId="0" applyNumberFormat="1" applyFont="1" applyFill="1" applyBorder="1" applyAlignment="1">
      <alignment horizontal="center" vertical="center" wrapText="1"/>
    </xf>
    <xf numFmtId="194" fontId="3" fillId="34" borderId="34" xfId="0" applyNumberFormat="1" applyFont="1" applyFill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194" fontId="1" fillId="34" borderId="32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 quotePrefix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0" fontId="20" fillId="34" borderId="32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193" fontId="3" fillId="34" borderId="34" xfId="0" applyNumberFormat="1" applyFont="1" applyFill="1" applyBorder="1" applyAlignment="1">
      <alignment horizontal="center" vertical="center" wrapText="1"/>
    </xf>
    <xf numFmtId="194" fontId="3" fillId="0" borderId="34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 horizontal="left" vertical="top"/>
      <protection/>
    </xf>
    <xf numFmtId="0" fontId="28" fillId="0" borderId="0" xfId="0" applyFont="1" applyFill="1" applyAlignment="1" applyProtection="1">
      <alignment vertical="top"/>
      <protection locked="0"/>
    </xf>
    <xf numFmtId="0" fontId="29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 horizontal="left" vertical="top"/>
      <protection/>
    </xf>
    <xf numFmtId="185" fontId="3" fillId="34" borderId="47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8" fillId="0" borderId="10" xfId="0" applyFont="1" applyFill="1" applyBorder="1" applyAlignment="1" applyProtection="1">
      <alignment horizontal="center" vertical="top" wrapText="1"/>
      <protection/>
    </xf>
    <xf numFmtId="0" fontId="84" fillId="0" borderId="10" xfId="0" applyFont="1" applyFill="1" applyBorder="1" applyAlignment="1" applyProtection="1">
      <alignment horizontal="center" vertical="top" wrapText="1"/>
      <protection/>
    </xf>
    <xf numFmtId="0" fontId="84" fillId="0" borderId="10" xfId="0" applyFont="1" applyFill="1" applyBorder="1" applyAlignment="1" applyProtection="1">
      <alignment horizontal="left" vertical="top" wrapText="1"/>
      <protection/>
    </xf>
    <xf numFmtId="16" fontId="84" fillId="0" borderId="10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Font="1" applyFill="1" applyBorder="1" applyAlignment="1" applyProtection="1">
      <alignment horizontal="center" vertical="top"/>
      <protection locked="0"/>
    </xf>
    <xf numFmtId="0" fontId="30" fillId="0" borderId="0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57" xfId="0" applyFill="1" applyBorder="1" applyAlignment="1">
      <alignment horizontal="center" vertical="center" textRotation="90" wrapText="1"/>
    </xf>
    <xf numFmtId="0" fontId="89" fillId="0" borderId="58" xfId="0" applyFont="1" applyFill="1" applyBorder="1" applyAlignment="1">
      <alignment vertical="top" wrapText="1"/>
    </xf>
    <xf numFmtId="0" fontId="0" fillId="0" borderId="53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0" fillId="0" borderId="0" xfId="0" applyFont="1" applyFill="1" applyAlignment="1">
      <alignment horizontal="left" vertical="top" wrapText="1"/>
    </xf>
    <xf numFmtId="0" fontId="89" fillId="0" borderId="59" xfId="0" applyFont="1" applyFill="1" applyBorder="1" applyAlignment="1">
      <alignment vertical="top" wrapText="1"/>
    </xf>
    <xf numFmtId="0" fontId="89" fillId="0" borderId="60" xfId="0" applyFont="1" applyFill="1" applyBorder="1" applyAlignment="1">
      <alignment vertical="top" wrapText="1"/>
    </xf>
    <xf numFmtId="0" fontId="89" fillId="0" borderId="61" xfId="0" applyFont="1" applyFill="1" applyBorder="1" applyAlignment="1">
      <alignment vertical="top" wrapText="1"/>
    </xf>
    <xf numFmtId="0" fontId="0" fillId="0" borderId="62" xfId="0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right" vertical="top" wrapText="1"/>
    </xf>
    <xf numFmtId="0" fontId="81" fillId="0" borderId="0" xfId="0" applyFont="1" applyFill="1" applyAlignment="1">
      <alignment vertical="center"/>
    </xf>
    <xf numFmtId="0" fontId="81" fillId="0" borderId="53" xfId="0" applyFont="1" applyFill="1" applyBorder="1" applyAlignment="1">
      <alignment horizontal="center" vertical="center" wrapText="1"/>
    </xf>
    <xf numFmtId="0" fontId="81" fillId="0" borderId="53" xfId="0" applyFont="1" applyFill="1" applyBorder="1" applyAlignment="1">
      <alignment vertical="center" wrapText="1"/>
    </xf>
    <xf numFmtId="16" fontId="81" fillId="0" borderId="5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63" xfId="0" applyFill="1" applyBorder="1" applyAlignment="1">
      <alignment horizontal="center" vertical="center" textRotation="90" wrapText="1"/>
    </xf>
    <xf numFmtId="0" fontId="0" fillId="0" borderId="64" xfId="0" applyFill="1" applyBorder="1" applyAlignment="1">
      <alignment horizontal="center" vertical="center" textRotation="90" wrapText="1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6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Font="1" applyFill="1" applyBorder="1" applyAlignment="1" applyProtection="1">
      <alignment horizontal="center" vertical="center" textRotation="90" wrapText="1"/>
      <protection locked="0"/>
    </xf>
    <xf numFmtId="0" fontId="0" fillId="0" borderId="6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6" xfId="0" applyFill="1" applyBorder="1" applyAlignment="1">
      <alignment horizontal="center" vertical="center" textRotation="90" wrapText="1"/>
    </xf>
    <xf numFmtId="0" fontId="0" fillId="0" borderId="67" xfId="0" applyFill="1" applyBorder="1" applyAlignment="1">
      <alignment horizontal="center" vertical="center" textRotation="90" wrapText="1"/>
    </xf>
    <xf numFmtId="0" fontId="0" fillId="0" borderId="60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textRotation="90" wrapText="1"/>
    </xf>
    <xf numFmtId="0" fontId="0" fillId="0" borderId="69" xfId="0" applyFill="1" applyBorder="1" applyAlignment="1">
      <alignment horizontal="center" vertical="center" textRotation="90" wrapText="1"/>
    </xf>
    <xf numFmtId="0" fontId="27" fillId="0" borderId="0" xfId="0" applyFont="1" applyFill="1" applyAlignment="1" applyProtection="1">
      <alignment horizontal="left" vertical="top"/>
      <protection/>
    </xf>
    <xf numFmtId="0" fontId="28" fillId="0" borderId="0" xfId="0" applyFont="1" applyFill="1" applyAlignment="1" applyProtection="1">
      <alignment horizontal="center"/>
      <protection/>
    </xf>
    <xf numFmtId="0" fontId="30" fillId="0" borderId="70" xfId="0" applyFont="1" applyFill="1" applyBorder="1" applyAlignment="1" applyProtection="1">
      <alignment horizontal="center"/>
      <protection/>
    </xf>
    <xf numFmtId="0" fontId="28" fillId="0" borderId="70" xfId="0" applyFont="1" applyFill="1" applyBorder="1" applyAlignment="1" applyProtection="1">
      <alignment horizontal="center"/>
      <protection/>
    </xf>
    <xf numFmtId="0" fontId="8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/>
    </xf>
    <xf numFmtId="0" fontId="83" fillId="0" borderId="71" xfId="0" applyFont="1" applyFill="1" applyBorder="1" applyAlignment="1" applyProtection="1">
      <alignment horizontal="center"/>
      <protection/>
    </xf>
    <xf numFmtId="0" fontId="0" fillId="0" borderId="71" xfId="0" applyBorder="1" applyAlignment="1">
      <alignment horizontal="center"/>
    </xf>
    <xf numFmtId="0" fontId="91" fillId="0" borderId="72" xfId="0" applyFont="1" applyFill="1" applyBorder="1" applyAlignment="1" applyProtection="1">
      <alignment horizontal="center" vertical="top"/>
      <protection/>
    </xf>
    <xf numFmtId="0" fontId="0" fillId="0" borderId="72" xfId="0" applyBorder="1" applyAlignment="1">
      <alignment/>
    </xf>
    <xf numFmtId="0" fontId="88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84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8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84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73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" fillId="0" borderId="74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1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3" fillId="0" borderId="33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top" wrapText="1"/>
    </xf>
    <xf numFmtId="0" fontId="20" fillId="0" borderId="50" xfId="0" applyFont="1" applyBorder="1" applyAlignment="1">
      <alignment horizontal="center" vertical="top" wrapText="1"/>
    </xf>
    <xf numFmtId="0" fontId="20" fillId="0" borderId="51" xfId="0" applyFont="1" applyBorder="1" applyAlignment="1">
      <alignment horizontal="justify" vertical="top" wrapText="1"/>
    </xf>
    <xf numFmtId="0" fontId="20" fillId="0" borderId="50" xfId="0" applyFont="1" applyBorder="1" applyAlignment="1">
      <alignment horizontal="justify" vertical="top" wrapText="1"/>
    </xf>
    <xf numFmtId="0" fontId="20" fillId="34" borderId="51" xfId="0" applyFont="1" applyFill="1" applyBorder="1" applyAlignment="1">
      <alignment horizontal="center" vertical="center" wrapText="1"/>
    </xf>
    <xf numFmtId="0" fontId="20" fillId="34" borderId="50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/>
    </xf>
    <xf numFmtId="49" fontId="1" fillId="34" borderId="34" xfId="0" applyNumberFormat="1" applyFont="1" applyFill="1" applyBorder="1" applyAlignment="1">
      <alignment horizontal="center" vertical="center"/>
    </xf>
    <xf numFmtId="49" fontId="1" fillId="34" borderId="45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5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1</xdr:col>
      <xdr:colOff>295275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5148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3.50390625" style="141" customWidth="1"/>
    <col min="2" max="2" width="89.125" style="93" customWidth="1"/>
    <col min="3" max="16384" width="9.125" style="93" customWidth="1"/>
  </cols>
  <sheetData>
    <row r="1" ht="26.25" customHeight="1">
      <c r="B1" s="142" t="s">
        <v>265</v>
      </c>
    </row>
    <row r="2" spans="1:2" ht="39.75" customHeight="1">
      <c r="A2" s="145" t="s">
        <v>86</v>
      </c>
      <c r="B2" s="143" t="s">
        <v>264</v>
      </c>
    </row>
    <row r="3" spans="1:2" ht="49.5" customHeight="1">
      <c r="A3" s="145"/>
      <c r="B3" s="144" t="s">
        <v>300</v>
      </c>
    </row>
    <row r="4" spans="1:2" ht="48" customHeight="1">
      <c r="A4" s="145" t="s">
        <v>88</v>
      </c>
      <c r="B4" s="144" t="s">
        <v>301</v>
      </c>
    </row>
    <row r="5" spans="1:2" ht="48" customHeight="1">
      <c r="A5" s="145" t="s">
        <v>92</v>
      </c>
      <c r="B5" s="144" t="s">
        <v>409</v>
      </c>
    </row>
    <row r="6" ht="39.75" customHeight="1"/>
  </sheetData>
  <sheetProtection/>
  <printOptions/>
  <pageMargins left="0.75" right="0.75" top="1" bottom="1" header="0.5" footer="0.5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75" zoomScalePageLayoutView="0" workbookViewId="0" topLeftCell="A10">
      <selection activeCell="D48" sqref="D48"/>
    </sheetView>
  </sheetViews>
  <sheetFormatPr defaultColWidth="10.625" defaultRowHeight="12.75" outlineLevelCol="1"/>
  <cols>
    <col min="1" max="1" width="4.50390625" style="15" customWidth="1"/>
    <col min="2" max="2" width="53.125" style="15" customWidth="1"/>
    <col min="3" max="3" width="25.625" style="15" customWidth="1"/>
    <col min="4" max="4" width="23.50390625" style="15" customWidth="1" outlineLevel="1"/>
    <col min="5" max="5" width="14.625" style="15" customWidth="1" outlineLevel="1"/>
    <col min="6" max="6" width="16.00390625" style="15" customWidth="1" outlineLevel="1"/>
    <col min="7" max="7" width="16.50390625" style="15" customWidth="1" outlineLevel="1"/>
    <col min="8" max="16384" width="10.625" style="15" customWidth="1"/>
  </cols>
  <sheetData>
    <row r="1" s="3" customFormat="1" ht="12" customHeight="1">
      <c r="E1" s="3" t="s">
        <v>69</v>
      </c>
    </row>
    <row r="2" s="3" customFormat="1" ht="15">
      <c r="E2" s="3" t="s">
        <v>15</v>
      </c>
    </row>
    <row r="3" s="3" customFormat="1" ht="15">
      <c r="E3" s="3" t="s">
        <v>16</v>
      </c>
    </row>
    <row r="4" ht="15">
      <c r="E4" s="3" t="s">
        <v>17</v>
      </c>
    </row>
    <row r="5" ht="15">
      <c r="E5" s="3" t="s">
        <v>18</v>
      </c>
    </row>
    <row r="6" ht="15">
      <c r="E6" s="3" t="s">
        <v>19</v>
      </c>
    </row>
    <row r="7" ht="15" customHeight="1"/>
    <row r="8" spans="1:7" ht="15">
      <c r="A8" s="25" t="s">
        <v>70</v>
      </c>
      <c r="B8" s="25"/>
      <c r="C8" s="25"/>
      <c r="D8" s="25"/>
      <c r="E8" s="25"/>
      <c r="F8" s="25"/>
      <c r="G8" s="25"/>
    </row>
    <row r="9" spans="1:7" ht="15" customHeight="1">
      <c r="A9" s="25" t="s">
        <v>71</v>
      </c>
      <c r="B9" s="25"/>
      <c r="C9" s="25"/>
      <c r="D9" s="25"/>
      <c r="E9" s="25"/>
      <c r="F9" s="25"/>
      <c r="G9" s="25"/>
    </row>
    <row r="10" spans="1:7" ht="15" customHeight="1">
      <c r="A10" s="25" t="s">
        <v>72</v>
      </c>
      <c r="B10" s="25"/>
      <c r="C10" s="25"/>
      <c r="D10" s="25"/>
      <c r="E10" s="25"/>
      <c r="F10" s="25"/>
      <c r="G10" s="25"/>
    </row>
    <row r="11" ht="8.25" customHeight="1"/>
    <row r="12" spans="1:7" ht="15">
      <c r="A12" s="25" t="s">
        <v>73</v>
      </c>
      <c r="B12" s="25"/>
      <c r="C12" s="25"/>
      <c r="D12" s="25"/>
      <c r="E12" s="25"/>
      <c r="F12" s="25"/>
      <c r="G12" s="25"/>
    </row>
    <row r="13" spans="2:7" s="169" customFormat="1" ht="16.5" customHeight="1">
      <c r="B13" s="384" t="s">
        <v>276</v>
      </c>
      <c r="C13" s="384"/>
      <c r="D13" s="384"/>
      <c r="E13" s="384"/>
      <c r="F13" s="384"/>
      <c r="G13" s="384"/>
    </row>
    <row r="14" spans="2:7" s="170" customFormat="1" ht="13.5" customHeight="1">
      <c r="B14" s="230" t="s">
        <v>26</v>
      </c>
      <c r="C14" s="230"/>
      <c r="D14" s="230"/>
      <c r="E14" s="230"/>
      <c r="F14" s="171"/>
      <c r="G14" s="171"/>
    </row>
    <row r="15" ht="16.5" customHeight="1" thickBot="1"/>
    <row r="16" spans="1:7" s="158" customFormat="1" ht="15">
      <c r="A16" s="389" t="s">
        <v>85</v>
      </c>
      <c r="B16" s="383" t="s">
        <v>74</v>
      </c>
      <c r="C16" s="383" t="s">
        <v>13</v>
      </c>
      <c r="D16" s="383"/>
      <c r="E16" s="383" t="s">
        <v>61</v>
      </c>
      <c r="F16" s="383" t="s">
        <v>198</v>
      </c>
      <c r="G16" s="386" t="s">
        <v>62</v>
      </c>
    </row>
    <row r="17" spans="1:7" s="158" customFormat="1" ht="31.5" thickBot="1">
      <c r="A17" s="390"/>
      <c r="B17" s="388"/>
      <c r="C17" s="172" t="s">
        <v>197</v>
      </c>
      <c r="D17" s="172" t="s">
        <v>63</v>
      </c>
      <c r="E17" s="385"/>
      <c r="F17" s="385"/>
      <c r="G17" s="387"/>
    </row>
    <row r="18" spans="1:7" s="175" customFormat="1" ht="15.75" thickBot="1">
      <c r="A18" s="381">
        <v>1</v>
      </c>
      <c r="B18" s="382"/>
      <c r="C18" s="173">
        <v>2</v>
      </c>
      <c r="D18" s="173">
        <v>3</v>
      </c>
      <c r="E18" s="173">
        <v>4</v>
      </c>
      <c r="F18" s="173">
        <v>5</v>
      </c>
      <c r="G18" s="174">
        <v>6</v>
      </c>
    </row>
    <row r="19" spans="1:7" ht="62.25">
      <c r="A19" s="176" t="s">
        <v>86</v>
      </c>
      <c r="B19" s="177" t="s">
        <v>246</v>
      </c>
      <c r="C19" s="220"/>
      <c r="D19" s="220"/>
      <c r="E19" s="221" t="s">
        <v>14</v>
      </c>
      <c r="F19" s="222" t="s">
        <v>14</v>
      </c>
      <c r="G19" s="223">
        <v>2</v>
      </c>
    </row>
    <row r="20" spans="1:7" ht="15">
      <c r="A20" s="179"/>
      <c r="B20" s="180" t="s">
        <v>68</v>
      </c>
      <c r="C20" s="218"/>
      <c r="D20" s="218"/>
      <c r="E20" s="218"/>
      <c r="F20" s="224"/>
      <c r="G20" s="225"/>
    </row>
    <row r="21" spans="1:7" s="185" customFormat="1" ht="62.25">
      <c r="A21" s="182" t="s">
        <v>87</v>
      </c>
      <c r="B21" s="183" t="s">
        <v>143</v>
      </c>
      <c r="C21" s="226">
        <v>0.2</v>
      </c>
      <c r="D21" s="226">
        <v>0.2</v>
      </c>
      <c r="E21" s="218">
        <v>100</v>
      </c>
      <c r="F21" s="224" t="s">
        <v>64</v>
      </c>
      <c r="G21" s="225">
        <v>2</v>
      </c>
    </row>
    <row r="22" spans="1:7" s="185" customFormat="1" ht="78">
      <c r="A22" s="182" t="s">
        <v>108</v>
      </c>
      <c r="B22" s="186" t="s">
        <v>247</v>
      </c>
      <c r="C22" s="218">
        <v>7</v>
      </c>
      <c r="D22" s="218">
        <v>7</v>
      </c>
      <c r="E22" s="218">
        <v>100</v>
      </c>
      <c r="F22" s="224" t="s">
        <v>64</v>
      </c>
      <c r="G22" s="225">
        <v>2</v>
      </c>
    </row>
    <row r="23" spans="1:7" ht="15">
      <c r="A23" s="179"/>
      <c r="B23" s="180" t="s">
        <v>75</v>
      </c>
      <c r="C23" s="218"/>
      <c r="D23" s="218"/>
      <c r="E23" s="218"/>
      <c r="F23" s="224"/>
      <c r="G23" s="225"/>
    </row>
    <row r="24" spans="1:7" ht="30.75">
      <c r="A24" s="187" t="s">
        <v>101</v>
      </c>
      <c r="B24" s="180" t="s">
        <v>105</v>
      </c>
      <c r="C24" s="218">
        <v>1</v>
      </c>
      <c r="D24" s="218">
        <v>1</v>
      </c>
      <c r="E24" s="218"/>
      <c r="F24" s="224" t="s">
        <v>14</v>
      </c>
      <c r="G24" s="224" t="s">
        <v>14</v>
      </c>
    </row>
    <row r="25" spans="1:7" ht="62.25">
      <c r="A25" s="187" t="s">
        <v>102</v>
      </c>
      <c r="B25" s="180" t="s">
        <v>106</v>
      </c>
      <c r="C25" s="218">
        <v>1</v>
      </c>
      <c r="D25" s="218">
        <v>1</v>
      </c>
      <c r="E25" s="218"/>
      <c r="F25" s="224" t="s">
        <v>14</v>
      </c>
      <c r="G25" s="224" t="s">
        <v>14</v>
      </c>
    </row>
    <row r="26" spans="1:7" ht="46.5">
      <c r="A26" s="187" t="s">
        <v>103</v>
      </c>
      <c r="B26" s="180" t="s">
        <v>107</v>
      </c>
      <c r="C26" s="218">
        <v>3</v>
      </c>
      <c r="D26" s="218">
        <v>3</v>
      </c>
      <c r="E26" s="218"/>
      <c r="F26" s="224" t="s">
        <v>14</v>
      </c>
      <c r="G26" s="224"/>
    </row>
    <row r="27" spans="1:7" ht="62.25">
      <c r="A27" s="187" t="s">
        <v>104</v>
      </c>
      <c r="B27" s="180" t="s">
        <v>248</v>
      </c>
      <c r="C27" s="218">
        <v>2</v>
      </c>
      <c r="D27" s="218">
        <v>2</v>
      </c>
      <c r="E27" s="218"/>
      <c r="F27" s="224" t="s">
        <v>14</v>
      </c>
      <c r="G27" s="224"/>
    </row>
    <row r="28" spans="1:7" ht="62.25">
      <c r="A28" s="182" t="s">
        <v>88</v>
      </c>
      <c r="B28" s="180" t="s">
        <v>249</v>
      </c>
      <c r="C28" s="218" t="s">
        <v>14</v>
      </c>
      <c r="D28" s="218" t="s">
        <v>14</v>
      </c>
      <c r="E28" s="218" t="s">
        <v>14</v>
      </c>
      <c r="F28" s="224" t="s">
        <v>14</v>
      </c>
      <c r="G28" s="234">
        <v>2</v>
      </c>
    </row>
    <row r="29" spans="1:7" ht="15">
      <c r="A29" s="179"/>
      <c r="B29" s="180" t="s">
        <v>65</v>
      </c>
      <c r="C29" s="218"/>
      <c r="D29" s="218"/>
      <c r="E29" s="218"/>
      <c r="F29" s="224"/>
      <c r="G29" s="225"/>
    </row>
    <row r="30" spans="1:7" s="185" customFormat="1" ht="46.5">
      <c r="A30" s="182" t="s">
        <v>89</v>
      </c>
      <c r="B30" s="186" t="s">
        <v>127</v>
      </c>
      <c r="C30" s="218">
        <v>1</v>
      </c>
      <c r="D30" s="218">
        <v>1</v>
      </c>
      <c r="E30" s="218">
        <v>100</v>
      </c>
      <c r="F30" s="224" t="s">
        <v>64</v>
      </c>
      <c r="G30" s="225">
        <v>2</v>
      </c>
    </row>
    <row r="31" spans="1:7" s="185" customFormat="1" ht="62.25">
      <c r="A31" s="182" t="s">
        <v>90</v>
      </c>
      <c r="B31" s="186" t="s">
        <v>128</v>
      </c>
      <c r="C31" s="218">
        <v>0</v>
      </c>
      <c r="D31" s="218">
        <v>0</v>
      </c>
      <c r="E31" s="218">
        <v>100</v>
      </c>
      <c r="F31" s="224" t="s">
        <v>64</v>
      </c>
      <c r="G31" s="225">
        <v>2</v>
      </c>
    </row>
    <row r="32" spans="1:7" s="185" customFormat="1" ht="64.5" customHeight="1">
      <c r="A32" s="182" t="s">
        <v>91</v>
      </c>
      <c r="B32" s="186" t="s">
        <v>129</v>
      </c>
      <c r="C32" s="218">
        <v>0</v>
      </c>
      <c r="D32" s="218">
        <v>0</v>
      </c>
      <c r="E32" s="218">
        <v>100</v>
      </c>
      <c r="F32" s="224" t="s">
        <v>64</v>
      </c>
      <c r="G32" s="225">
        <v>2</v>
      </c>
    </row>
    <row r="33" spans="1:7" s="185" customFormat="1" ht="18.75" customHeight="1">
      <c r="A33" s="182"/>
      <c r="B33" s="186"/>
      <c r="C33" s="218"/>
      <c r="D33" s="218"/>
      <c r="E33" s="218"/>
      <c r="F33" s="224"/>
      <c r="G33" s="225"/>
    </row>
    <row r="34" spans="1:7" ht="62.25">
      <c r="A34" s="182" t="s">
        <v>92</v>
      </c>
      <c r="B34" s="180" t="s">
        <v>250</v>
      </c>
      <c r="C34" s="218">
        <v>1</v>
      </c>
      <c r="D34" s="218">
        <v>1</v>
      </c>
      <c r="E34" s="218">
        <v>100</v>
      </c>
      <c r="F34" s="224" t="s">
        <v>64</v>
      </c>
      <c r="G34" s="225">
        <v>2</v>
      </c>
    </row>
    <row r="35" spans="1:7" ht="18" customHeight="1">
      <c r="A35" s="182"/>
      <c r="B35" s="180"/>
      <c r="C35" s="218"/>
      <c r="D35" s="218"/>
      <c r="E35" s="218"/>
      <c r="F35" s="224"/>
      <c r="G35" s="225"/>
    </row>
    <row r="36" spans="1:7" ht="78">
      <c r="A36" s="182" t="s">
        <v>93</v>
      </c>
      <c r="B36" s="180" t="s">
        <v>100</v>
      </c>
      <c r="C36" s="218">
        <v>1</v>
      </c>
      <c r="D36" s="218">
        <v>1</v>
      </c>
      <c r="E36" s="218">
        <v>100</v>
      </c>
      <c r="F36" s="224" t="s">
        <v>64</v>
      </c>
      <c r="G36" s="225">
        <v>2</v>
      </c>
    </row>
    <row r="37" spans="1:7" ht="17.25" customHeight="1">
      <c r="A37" s="182"/>
      <c r="B37" s="180"/>
      <c r="C37" s="218"/>
      <c r="D37" s="218"/>
      <c r="E37" s="218"/>
      <c r="F37" s="224"/>
      <c r="G37" s="225"/>
    </row>
    <row r="38" spans="1:7" s="169" customFormat="1" ht="46.5">
      <c r="A38" s="188" t="s">
        <v>94</v>
      </c>
      <c r="B38" s="189" t="s">
        <v>255</v>
      </c>
      <c r="C38" s="218" t="s">
        <v>14</v>
      </c>
      <c r="D38" s="218" t="s">
        <v>14</v>
      </c>
      <c r="E38" s="218" t="s">
        <v>14</v>
      </c>
      <c r="F38" s="218" t="s">
        <v>66</v>
      </c>
      <c r="G38" s="219">
        <v>2</v>
      </c>
    </row>
    <row r="39" spans="1:7" s="169" customFormat="1" ht="93">
      <c r="A39" s="188" t="s">
        <v>95</v>
      </c>
      <c r="B39" s="183" t="s">
        <v>251</v>
      </c>
      <c r="C39" s="217">
        <v>0</v>
      </c>
      <c r="D39" s="217">
        <v>0</v>
      </c>
      <c r="E39" s="218">
        <v>100</v>
      </c>
      <c r="F39" s="218" t="s">
        <v>66</v>
      </c>
      <c r="G39" s="219">
        <v>2</v>
      </c>
    </row>
    <row r="40" spans="1:7" s="169" customFormat="1" ht="17.25" customHeight="1">
      <c r="A40" s="188"/>
      <c r="B40" s="183"/>
      <c r="C40" s="218"/>
      <c r="D40" s="218"/>
      <c r="E40" s="218"/>
      <c r="F40" s="218"/>
      <c r="G40" s="219"/>
    </row>
    <row r="41" spans="1:7" ht="62.25">
      <c r="A41" s="182" t="s">
        <v>96</v>
      </c>
      <c r="B41" s="180" t="s">
        <v>256</v>
      </c>
      <c r="C41" s="218">
        <v>0</v>
      </c>
      <c r="D41" s="218">
        <v>0</v>
      </c>
      <c r="E41" s="218" t="s">
        <v>14</v>
      </c>
      <c r="F41" s="224" t="s">
        <v>14</v>
      </c>
      <c r="G41" s="225">
        <v>2</v>
      </c>
    </row>
    <row r="42" spans="1:7" ht="15">
      <c r="A42" s="179"/>
      <c r="B42" s="180" t="s">
        <v>65</v>
      </c>
      <c r="C42" s="218"/>
      <c r="D42" s="218"/>
      <c r="E42" s="218"/>
      <c r="F42" s="224"/>
      <c r="G42" s="225"/>
    </row>
    <row r="43" spans="1:7" s="185" customFormat="1" ht="78">
      <c r="A43" s="182" t="s">
        <v>97</v>
      </c>
      <c r="B43" s="186" t="s">
        <v>252</v>
      </c>
      <c r="C43" s="226">
        <v>0</v>
      </c>
      <c r="D43" s="226">
        <v>0</v>
      </c>
      <c r="E43" s="218">
        <v>100</v>
      </c>
      <c r="F43" s="224" t="s">
        <v>66</v>
      </c>
      <c r="G43" s="225">
        <v>2</v>
      </c>
    </row>
    <row r="44" spans="1:7" s="185" customFormat="1" ht="108.75">
      <c r="A44" s="182" t="s">
        <v>98</v>
      </c>
      <c r="B44" s="186" t="s">
        <v>253</v>
      </c>
      <c r="C44" s="227" t="s">
        <v>269</v>
      </c>
      <c r="D44" s="227" t="s">
        <v>269</v>
      </c>
      <c r="E44" s="218">
        <v>100</v>
      </c>
      <c r="F44" s="224" t="s">
        <v>66</v>
      </c>
      <c r="G44" s="225">
        <v>2</v>
      </c>
    </row>
    <row r="45" spans="1:7" s="185" customFormat="1" ht="15">
      <c r="A45" s="182"/>
      <c r="B45" s="186"/>
      <c r="C45" s="227"/>
      <c r="D45" s="227"/>
      <c r="E45" s="218"/>
      <c r="F45" s="224"/>
      <c r="G45" s="225"/>
    </row>
    <row r="46" spans="1:7" ht="31.5" thickBot="1">
      <c r="A46" s="192" t="s">
        <v>99</v>
      </c>
      <c r="B46" s="193" t="s">
        <v>109</v>
      </c>
      <c r="C46" s="228" t="s">
        <v>14</v>
      </c>
      <c r="D46" s="228" t="s">
        <v>14</v>
      </c>
      <c r="E46" s="228" t="s">
        <v>14</v>
      </c>
      <c r="F46" s="229" t="s">
        <v>14</v>
      </c>
      <c r="G46" s="229">
        <v>2</v>
      </c>
    </row>
    <row r="47" ht="24.75" customHeight="1"/>
    <row r="48" spans="1:8" s="93" customFormat="1" ht="30" customHeight="1">
      <c r="A48" s="216"/>
      <c r="B48" s="216" t="str">
        <f>'1.2'!A10</f>
        <v>Директор ООО "Архсвет" __________________Н.С. Кувакин</v>
      </c>
      <c r="C48" s="216"/>
      <c r="D48" s="216"/>
      <c r="E48" s="216"/>
      <c r="F48" s="216"/>
      <c r="G48" s="216"/>
      <c r="H48" s="216"/>
    </row>
  </sheetData>
  <sheetProtection/>
  <mergeCells count="8">
    <mergeCell ref="A18:B18"/>
    <mergeCell ref="C16:D16"/>
    <mergeCell ref="B13:G13"/>
    <mergeCell ref="F16:F17"/>
    <mergeCell ref="G16:G17"/>
    <mergeCell ref="B16:B17"/>
    <mergeCell ref="E16:E17"/>
    <mergeCell ref="A16:A17"/>
  </mergeCells>
  <printOptions/>
  <pageMargins left="0.3937007874015748" right="0.31496062992125984" top="0" bottom="0.1968503937007874" header="0.1968503937007874" footer="0.1968503937007874"/>
  <pageSetup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75" workbookViewId="0" topLeftCell="A19">
      <selection activeCell="B20" sqref="B20"/>
    </sheetView>
  </sheetViews>
  <sheetFormatPr defaultColWidth="10.625" defaultRowHeight="12.75" outlineLevelCol="1"/>
  <cols>
    <col min="1" max="1" width="6.375" style="195" customWidth="1"/>
    <col min="2" max="2" width="63.875" style="169" customWidth="1"/>
    <col min="3" max="3" width="14.50390625" style="169" customWidth="1"/>
    <col min="4" max="4" width="14.50390625" style="169" customWidth="1" outlineLevel="1"/>
    <col min="5" max="5" width="13.375" style="169" customWidth="1" outlineLevel="1"/>
    <col min="6" max="7" width="15.625" style="169" customWidth="1" outlineLevel="1"/>
    <col min="8" max="16384" width="10.625" style="169" customWidth="1"/>
  </cols>
  <sheetData>
    <row r="1" spans="1:7" ht="15">
      <c r="A1" s="100" t="s">
        <v>67</v>
      </c>
      <c r="B1" s="101"/>
      <c r="C1" s="101"/>
      <c r="D1" s="101"/>
      <c r="E1" s="101"/>
      <c r="F1" s="101"/>
      <c r="G1" s="101"/>
    </row>
    <row r="2" spans="2:7" ht="16.5" customHeight="1">
      <c r="B2" s="384" t="s">
        <v>276</v>
      </c>
      <c r="C2" s="384"/>
      <c r="D2" s="384"/>
      <c r="E2" s="384"/>
      <c r="F2" s="384"/>
      <c r="G2" s="384"/>
    </row>
    <row r="3" spans="1:7" s="170" customFormat="1" ht="13.5" customHeight="1">
      <c r="A3" s="195"/>
      <c r="B3" s="230" t="s">
        <v>26</v>
      </c>
      <c r="C3" s="171"/>
      <c r="D3" s="171"/>
      <c r="E3" s="171"/>
      <c r="F3" s="171"/>
      <c r="G3" s="171"/>
    </row>
    <row r="4" ht="10.5" customHeight="1" thickBot="1"/>
    <row r="5" spans="1:7" s="196" customFormat="1" ht="15">
      <c r="A5" s="396" t="s">
        <v>85</v>
      </c>
      <c r="B5" s="393" t="s">
        <v>60</v>
      </c>
      <c r="C5" s="393" t="s">
        <v>13</v>
      </c>
      <c r="D5" s="393"/>
      <c r="E5" s="393" t="s">
        <v>61</v>
      </c>
      <c r="F5" s="393" t="s">
        <v>198</v>
      </c>
      <c r="G5" s="391" t="s">
        <v>62</v>
      </c>
    </row>
    <row r="6" spans="1:7" s="196" customFormat="1" ht="45.75" customHeight="1" thickBot="1">
      <c r="A6" s="397"/>
      <c r="B6" s="394"/>
      <c r="C6" s="168" t="s">
        <v>197</v>
      </c>
      <c r="D6" s="168" t="s">
        <v>63</v>
      </c>
      <c r="E6" s="395"/>
      <c r="F6" s="395"/>
      <c r="G6" s="392"/>
    </row>
    <row r="7" spans="1:7" s="170" customFormat="1" ht="15.75" thickBot="1">
      <c r="A7" s="398">
        <v>1</v>
      </c>
      <c r="B7" s="399"/>
      <c r="C7" s="167">
        <v>2</v>
      </c>
      <c r="D7" s="167">
        <v>3</v>
      </c>
      <c r="E7" s="167">
        <v>4</v>
      </c>
      <c r="F7" s="167">
        <v>5</v>
      </c>
      <c r="G7" s="197">
        <v>6</v>
      </c>
    </row>
    <row r="8" spans="1:7" ht="30.75">
      <c r="A8" s="198" t="s">
        <v>86</v>
      </c>
      <c r="B8" s="199" t="s">
        <v>279</v>
      </c>
      <c r="C8" s="221" t="s">
        <v>14</v>
      </c>
      <c r="D8" s="221" t="s">
        <v>14</v>
      </c>
      <c r="E8" s="221" t="s">
        <v>14</v>
      </c>
      <c r="F8" s="221" t="s">
        <v>14</v>
      </c>
      <c r="G8" s="237">
        <v>0.5</v>
      </c>
    </row>
    <row r="9" spans="1:7" ht="15">
      <c r="A9" s="201"/>
      <c r="B9" s="189" t="s">
        <v>68</v>
      </c>
      <c r="C9" s="218"/>
      <c r="D9" s="218"/>
      <c r="E9" s="218"/>
      <c r="F9" s="218"/>
      <c r="G9" s="231"/>
    </row>
    <row r="10" spans="1:7" s="202" customFormat="1" ht="45" customHeight="1">
      <c r="A10" s="188" t="s">
        <v>87</v>
      </c>
      <c r="B10" s="183" t="s">
        <v>130</v>
      </c>
      <c r="C10" s="218">
        <v>24</v>
      </c>
      <c r="D10" s="218">
        <v>24</v>
      </c>
      <c r="E10" s="218">
        <f>C10/D10*100</f>
        <v>100</v>
      </c>
      <c r="F10" s="218" t="s">
        <v>66</v>
      </c>
      <c r="G10" s="233">
        <v>0.5</v>
      </c>
    </row>
    <row r="11" spans="1:7" s="202" customFormat="1" ht="46.5">
      <c r="A11" s="188" t="s">
        <v>108</v>
      </c>
      <c r="B11" s="183" t="s">
        <v>132</v>
      </c>
      <c r="C11" s="218">
        <v>14</v>
      </c>
      <c r="D11" s="218">
        <v>14</v>
      </c>
      <c r="E11" s="218">
        <f>C11/D11*100</f>
        <v>100</v>
      </c>
      <c r="F11" s="218" t="s">
        <v>66</v>
      </c>
      <c r="G11" s="233">
        <v>0.5</v>
      </c>
    </row>
    <row r="12" spans="1:7" s="202" customFormat="1" ht="46.5">
      <c r="A12" s="188" t="s">
        <v>101</v>
      </c>
      <c r="B12" s="183" t="s">
        <v>113</v>
      </c>
      <c r="C12" s="218">
        <v>14</v>
      </c>
      <c r="D12" s="218">
        <v>14</v>
      </c>
      <c r="E12" s="218">
        <v>100</v>
      </c>
      <c r="F12" s="218" t="s">
        <v>66</v>
      </c>
      <c r="G12" s="233">
        <v>0.5</v>
      </c>
    </row>
    <row r="13" spans="1:7" s="202" customFormat="1" ht="15">
      <c r="A13" s="188" t="s">
        <v>102</v>
      </c>
      <c r="B13" s="183" t="s">
        <v>114</v>
      </c>
      <c r="C13" s="218">
        <v>14</v>
      </c>
      <c r="D13" s="218">
        <v>14</v>
      </c>
      <c r="E13" s="218">
        <v>100</v>
      </c>
      <c r="F13" s="218" t="s">
        <v>66</v>
      </c>
      <c r="G13" s="233">
        <v>0.5</v>
      </c>
    </row>
    <row r="14" spans="1:7" s="202" customFormat="1" ht="93">
      <c r="A14" s="188" t="s">
        <v>277</v>
      </c>
      <c r="B14" s="183" t="s">
        <v>278</v>
      </c>
      <c r="C14" s="218">
        <v>0</v>
      </c>
      <c r="D14" s="218">
        <v>0</v>
      </c>
      <c r="E14" s="218">
        <v>100</v>
      </c>
      <c r="F14" s="218" t="s">
        <v>66</v>
      </c>
      <c r="G14" s="233">
        <v>0.5</v>
      </c>
    </row>
    <row r="15" spans="1:7" ht="46.5">
      <c r="A15" s="201" t="s">
        <v>88</v>
      </c>
      <c r="B15" s="189" t="s">
        <v>133</v>
      </c>
      <c r="C15" s="218" t="s">
        <v>14</v>
      </c>
      <c r="D15" s="218" t="s">
        <v>14</v>
      </c>
      <c r="E15" s="218" t="s">
        <v>14</v>
      </c>
      <c r="F15" s="218" t="s">
        <v>14</v>
      </c>
      <c r="G15" s="233">
        <v>0.5</v>
      </c>
    </row>
    <row r="16" spans="1:7" s="202" customFormat="1" ht="46.5">
      <c r="A16" s="188" t="s">
        <v>89</v>
      </c>
      <c r="B16" s="183" t="s">
        <v>280</v>
      </c>
      <c r="C16" s="218">
        <v>0</v>
      </c>
      <c r="D16" s="218">
        <v>0</v>
      </c>
      <c r="E16" s="218">
        <v>100</v>
      </c>
      <c r="F16" s="218" t="s">
        <v>66</v>
      </c>
      <c r="G16" s="233">
        <v>0.5</v>
      </c>
    </row>
    <row r="17" spans="1:7" s="202" customFormat="1" ht="30.75">
      <c r="A17" s="188" t="s">
        <v>92</v>
      </c>
      <c r="B17" s="183" t="s">
        <v>134</v>
      </c>
      <c r="C17" s="218"/>
      <c r="D17" s="218"/>
      <c r="E17" s="218"/>
      <c r="F17" s="218"/>
      <c r="G17" s="233">
        <v>0.5</v>
      </c>
    </row>
    <row r="18" spans="1:7" s="202" customFormat="1" ht="15">
      <c r="A18" s="188"/>
      <c r="B18" s="183" t="s">
        <v>68</v>
      </c>
      <c r="C18" s="218"/>
      <c r="D18" s="218"/>
      <c r="E18" s="218"/>
      <c r="F18" s="218"/>
      <c r="G18" s="233"/>
    </row>
    <row r="19" spans="1:7" ht="62.25">
      <c r="A19" s="201" t="s">
        <v>110</v>
      </c>
      <c r="B19" s="189" t="s">
        <v>135</v>
      </c>
      <c r="C19" s="218">
        <v>1</v>
      </c>
      <c r="D19" s="218">
        <v>1</v>
      </c>
      <c r="E19" s="218">
        <v>100</v>
      </c>
      <c r="F19" s="218" t="s">
        <v>64</v>
      </c>
      <c r="G19" s="233">
        <v>0.5</v>
      </c>
    </row>
    <row r="20" spans="1:7" ht="78">
      <c r="A20" s="201" t="s">
        <v>118</v>
      </c>
      <c r="B20" s="189" t="s">
        <v>281</v>
      </c>
      <c r="C20" s="218">
        <v>0</v>
      </c>
      <c r="D20" s="218">
        <v>0</v>
      </c>
      <c r="E20" s="218">
        <v>100</v>
      </c>
      <c r="F20" s="218" t="s">
        <v>66</v>
      </c>
      <c r="G20" s="233">
        <v>0.5</v>
      </c>
    </row>
    <row r="21" spans="1:7" s="202" customFormat="1" ht="46.5">
      <c r="A21" s="188" t="s">
        <v>93</v>
      </c>
      <c r="B21" s="183" t="s">
        <v>112</v>
      </c>
      <c r="C21" s="218">
        <v>0</v>
      </c>
      <c r="D21" s="218">
        <v>0</v>
      </c>
      <c r="E21" s="218">
        <v>100</v>
      </c>
      <c r="F21" s="218" t="s">
        <v>66</v>
      </c>
      <c r="G21" s="233">
        <v>0.2</v>
      </c>
    </row>
    <row r="22" spans="1:7" s="202" customFormat="1" ht="62.25">
      <c r="A22" s="188" t="s">
        <v>111</v>
      </c>
      <c r="B22" s="183" t="s">
        <v>282</v>
      </c>
      <c r="C22" s="218">
        <v>0</v>
      </c>
      <c r="D22" s="218">
        <v>0</v>
      </c>
      <c r="E22" s="218">
        <v>100</v>
      </c>
      <c r="F22" s="218" t="s">
        <v>66</v>
      </c>
      <c r="G22" s="233">
        <v>0.2</v>
      </c>
    </row>
    <row r="23" spans="1:7" ht="15">
      <c r="A23" s="201" t="s">
        <v>94</v>
      </c>
      <c r="B23" s="189" t="s">
        <v>283</v>
      </c>
      <c r="C23" s="218"/>
      <c r="D23" s="218"/>
      <c r="E23" s="218"/>
      <c r="F23" s="238"/>
      <c r="G23" s="239">
        <v>0.463</v>
      </c>
    </row>
    <row r="24" ht="19.5" customHeight="1"/>
    <row r="25" ht="15" customHeight="1"/>
    <row r="26" ht="59.25" customHeight="1">
      <c r="B26" s="169" t="str">
        <f>'2.1'!B48</f>
        <v>Директор ООО "Архсвет" __________________Н.С. Кувакин</v>
      </c>
    </row>
  </sheetData>
  <sheetProtection/>
  <mergeCells count="8">
    <mergeCell ref="B2:G2"/>
    <mergeCell ref="G5:G6"/>
    <mergeCell ref="B5:B6"/>
    <mergeCell ref="F5:F6"/>
    <mergeCell ref="A5:A6"/>
    <mergeCell ref="A7:B7"/>
    <mergeCell ref="C5:D5"/>
    <mergeCell ref="E5:E6"/>
  </mergeCells>
  <printOptions/>
  <pageMargins left="0.7874015748031497" right="0.31496062992125984" top="0.1968503937007874" bottom="0.1968503937007874" header="0.1968503937007874" footer="0.1968503937007874"/>
  <pageSetup horizontalDpi="600" verticalDpi="6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0"/>
  <sheetViews>
    <sheetView view="pageBreakPreview" zoomScaleSheetLayoutView="100" zoomScalePageLayoutView="0" workbookViewId="0" topLeftCell="A31">
      <selection activeCell="C38" sqref="C38"/>
    </sheetView>
  </sheetViews>
  <sheetFormatPr defaultColWidth="10.625" defaultRowHeight="12.75" outlineLevelCol="1"/>
  <cols>
    <col min="1" max="1" width="5.625" style="195" bestFit="1" customWidth="1"/>
    <col min="2" max="2" width="64.50390625" style="169" customWidth="1"/>
    <col min="3" max="3" width="14.00390625" style="169" customWidth="1"/>
    <col min="4" max="7" width="14.00390625" style="169" customWidth="1" outlineLevel="1"/>
    <col min="8" max="16384" width="10.625" style="169" customWidth="1"/>
  </cols>
  <sheetData>
    <row r="2" spans="1:7" ht="15">
      <c r="A2" s="101" t="s">
        <v>59</v>
      </c>
      <c r="B2" s="101"/>
      <c r="C2" s="101"/>
      <c r="D2" s="101"/>
      <c r="E2" s="101"/>
      <c r="F2" s="101"/>
      <c r="G2" s="101"/>
    </row>
    <row r="3" spans="2:7" ht="16.5" customHeight="1">
      <c r="B3" s="384" t="s">
        <v>276</v>
      </c>
      <c r="C3" s="384"/>
      <c r="D3" s="384"/>
      <c r="E3" s="384"/>
      <c r="F3" s="384"/>
      <c r="G3" s="384"/>
    </row>
    <row r="4" spans="1:7" s="170" customFormat="1" ht="13.5" customHeight="1">
      <c r="A4" s="195"/>
      <c r="B4" s="232" t="s">
        <v>26</v>
      </c>
      <c r="C4" s="100"/>
      <c r="D4" s="207"/>
      <c r="E4" s="171"/>
      <c r="F4" s="171"/>
      <c r="G4" s="171"/>
    </row>
    <row r="5" ht="12.75" customHeight="1" thickBot="1"/>
    <row r="6" spans="1:7" s="196" customFormat="1" ht="15">
      <c r="A6" s="402" t="s">
        <v>120</v>
      </c>
      <c r="B6" s="393" t="s">
        <v>60</v>
      </c>
      <c r="C6" s="393" t="s">
        <v>13</v>
      </c>
      <c r="D6" s="393"/>
      <c r="E6" s="393" t="s">
        <v>61</v>
      </c>
      <c r="F6" s="393" t="s">
        <v>198</v>
      </c>
      <c r="G6" s="391" t="s">
        <v>62</v>
      </c>
    </row>
    <row r="7" spans="1:7" s="196" customFormat="1" ht="31.5" thickBot="1">
      <c r="A7" s="403"/>
      <c r="B7" s="394"/>
      <c r="C7" s="168" t="s">
        <v>197</v>
      </c>
      <c r="D7" s="168" t="s">
        <v>63</v>
      </c>
      <c r="E7" s="395"/>
      <c r="F7" s="395"/>
      <c r="G7" s="392"/>
    </row>
    <row r="8" spans="1:7" s="170" customFormat="1" ht="15.75" thickBot="1">
      <c r="A8" s="398">
        <v>1</v>
      </c>
      <c r="B8" s="399"/>
      <c r="C8" s="167">
        <v>2</v>
      </c>
      <c r="D8" s="167">
        <v>3</v>
      </c>
      <c r="E8" s="167">
        <v>4</v>
      </c>
      <c r="F8" s="167">
        <v>5</v>
      </c>
      <c r="G8" s="197">
        <v>6</v>
      </c>
    </row>
    <row r="9" spans="1:7" ht="46.5">
      <c r="A9" s="198" t="s">
        <v>86</v>
      </c>
      <c r="B9" s="199" t="s">
        <v>0</v>
      </c>
      <c r="C9" s="178">
        <v>1</v>
      </c>
      <c r="D9" s="178">
        <v>1</v>
      </c>
      <c r="E9" s="178">
        <v>100</v>
      </c>
      <c r="F9" s="178" t="s">
        <v>64</v>
      </c>
      <c r="G9" s="200">
        <v>2</v>
      </c>
    </row>
    <row r="10" spans="1:7" ht="15">
      <c r="A10" s="201"/>
      <c r="B10" s="189"/>
      <c r="C10" s="181"/>
      <c r="D10" s="181"/>
      <c r="E10" s="181"/>
      <c r="F10" s="181"/>
      <c r="G10" s="190"/>
    </row>
    <row r="11" spans="1:7" ht="15">
      <c r="A11" s="201" t="s">
        <v>88</v>
      </c>
      <c r="B11" s="189" t="s">
        <v>121</v>
      </c>
      <c r="C11" s="181" t="s">
        <v>14</v>
      </c>
      <c r="D11" s="181" t="s">
        <v>14</v>
      </c>
      <c r="E11" s="181" t="s">
        <v>14</v>
      </c>
      <c r="F11" s="181" t="s">
        <v>14</v>
      </c>
      <c r="G11" s="190"/>
    </row>
    <row r="12" spans="1:7" ht="15">
      <c r="A12" s="201"/>
      <c r="B12" s="189" t="s">
        <v>65</v>
      </c>
      <c r="C12" s="181"/>
      <c r="D12" s="181"/>
      <c r="E12" s="181"/>
      <c r="F12" s="181"/>
      <c r="G12" s="190"/>
    </row>
    <row r="13" spans="1:7" s="202" customFormat="1" ht="62.25">
      <c r="A13" s="188" t="s">
        <v>89</v>
      </c>
      <c r="B13" s="183" t="s">
        <v>137</v>
      </c>
      <c r="C13" s="203">
        <v>0</v>
      </c>
      <c r="D13" s="203">
        <v>0</v>
      </c>
      <c r="E13" s="181">
        <v>100</v>
      </c>
      <c r="F13" s="181" t="s">
        <v>66</v>
      </c>
      <c r="G13" s="190">
        <v>2</v>
      </c>
    </row>
    <row r="14" spans="1:7" s="202" customFormat="1" ht="78">
      <c r="A14" s="188" t="s">
        <v>90</v>
      </c>
      <c r="B14" s="183" t="s">
        <v>136</v>
      </c>
      <c r="C14" s="203">
        <v>0</v>
      </c>
      <c r="D14" s="203">
        <v>0</v>
      </c>
      <c r="E14" s="181">
        <v>100</v>
      </c>
      <c r="F14" s="181" t="s">
        <v>64</v>
      </c>
      <c r="G14" s="190">
        <v>2</v>
      </c>
    </row>
    <row r="15" spans="1:7" s="202" customFormat="1" ht="93">
      <c r="A15" s="188" t="s">
        <v>91</v>
      </c>
      <c r="B15" s="183" t="s">
        <v>138</v>
      </c>
      <c r="C15" s="191">
        <v>0</v>
      </c>
      <c r="D15" s="191">
        <v>0</v>
      </c>
      <c r="E15" s="181">
        <v>100</v>
      </c>
      <c r="F15" s="181" t="s">
        <v>66</v>
      </c>
      <c r="G15" s="190">
        <v>2</v>
      </c>
    </row>
    <row r="16" spans="1:7" s="202" customFormat="1" ht="93">
      <c r="A16" s="188" t="s">
        <v>115</v>
      </c>
      <c r="B16" s="183" t="s">
        <v>1</v>
      </c>
      <c r="C16" s="184">
        <v>0</v>
      </c>
      <c r="D16" s="184">
        <v>0</v>
      </c>
      <c r="E16" s="181">
        <v>100</v>
      </c>
      <c r="F16" s="181" t="s">
        <v>66</v>
      </c>
      <c r="G16" s="190">
        <v>2</v>
      </c>
    </row>
    <row r="17" spans="1:7" s="202" customFormat="1" ht="62.25">
      <c r="A17" s="188" t="s">
        <v>116</v>
      </c>
      <c r="B17" s="183" t="s">
        <v>2</v>
      </c>
      <c r="C17" s="203">
        <v>0</v>
      </c>
      <c r="D17" s="203">
        <v>0</v>
      </c>
      <c r="E17" s="181">
        <v>100</v>
      </c>
      <c r="F17" s="181" t="s">
        <v>64</v>
      </c>
      <c r="G17" s="190">
        <v>2</v>
      </c>
    </row>
    <row r="18" spans="1:7" s="202" customFormat="1" ht="46.5">
      <c r="A18" s="188" t="s">
        <v>117</v>
      </c>
      <c r="B18" s="183" t="s">
        <v>139</v>
      </c>
      <c r="C18" s="181">
        <v>0</v>
      </c>
      <c r="D18" s="181">
        <v>0</v>
      </c>
      <c r="E18" s="181">
        <v>100</v>
      </c>
      <c r="F18" s="181" t="s">
        <v>64</v>
      </c>
      <c r="G18" s="190">
        <v>2</v>
      </c>
    </row>
    <row r="19" spans="1:7" s="202" customFormat="1" ht="15">
      <c r="A19" s="188"/>
      <c r="B19" s="183"/>
      <c r="C19" s="181"/>
      <c r="D19" s="181"/>
      <c r="E19" s="181"/>
      <c r="F19" s="181"/>
      <c r="G19" s="190"/>
    </row>
    <row r="20" spans="1:7" ht="30.75">
      <c r="A20" s="201" t="s">
        <v>92</v>
      </c>
      <c r="B20" s="189" t="s">
        <v>3</v>
      </c>
      <c r="C20" s="181" t="s">
        <v>14</v>
      </c>
      <c r="D20" s="181" t="s">
        <v>14</v>
      </c>
      <c r="E20" s="181" t="s">
        <v>14</v>
      </c>
      <c r="F20" s="181" t="s">
        <v>14</v>
      </c>
      <c r="G20" s="190">
        <v>2</v>
      </c>
    </row>
    <row r="21" spans="1:7" ht="15">
      <c r="A21" s="201"/>
      <c r="B21" s="189" t="s">
        <v>65</v>
      </c>
      <c r="C21" s="181"/>
      <c r="D21" s="181"/>
      <c r="E21" s="181"/>
      <c r="F21" s="181"/>
      <c r="G21" s="190"/>
    </row>
    <row r="22" spans="1:7" s="202" customFormat="1" ht="30.75">
      <c r="A22" s="201" t="s">
        <v>110</v>
      </c>
      <c r="B22" s="183" t="s">
        <v>140</v>
      </c>
      <c r="C22" s="208">
        <v>7</v>
      </c>
      <c r="D22" s="208">
        <v>7</v>
      </c>
      <c r="E22" s="181">
        <v>100</v>
      </c>
      <c r="F22" s="181" t="s">
        <v>66</v>
      </c>
      <c r="G22" s="190">
        <v>2</v>
      </c>
    </row>
    <row r="23" spans="1:7" s="202" customFormat="1" ht="46.5">
      <c r="A23" s="201" t="s">
        <v>118</v>
      </c>
      <c r="B23" s="183" t="s">
        <v>4</v>
      </c>
      <c r="C23" s="218" t="s">
        <v>14</v>
      </c>
      <c r="D23" s="218" t="s">
        <v>14</v>
      </c>
      <c r="E23" s="218" t="s">
        <v>14</v>
      </c>
      <c r="F23" s="218" t="s">
        <v>64</v>
      </c>
      <c r="G23" s="190">
        <v>2</v>
      </c>
    </row>
    <row r="24" spans="1:7" ht="15">
      <c r="A24" s="201" t="s">
        <v>101</v>
      </c>
      <c r="B24" s="189" t="s">
        <v>122</v>
      </c>
      <c r="C24" s="181">
        <v>0</v>
      </c>
      <c r="D24" s="181">
        <v>0</v>
      </c>
      <c r="E24" s="181">
        <v>100</v>
      </c>
      <c r="F24" s="181"/>
      <c r="G24" s="190"/>
    </row>
    <row r="25" spans="1:7" ht="30.75">
      <c r="A25" s="201" t="s">
        <v>102</v>
      </c>
      <c r="B25" s="189" t="s">
        <v>123</v>
      </c>
      <c r="C25" s="181">
        <v>0</v>
      </c>
      <c r="D25" s="181">
        <v>0</v>
      </c>
      <c r="E25" s="181">
        <v>100</v>
      </c>
      <c r="F25" s="181"/>
      <c r="G25" s="190"/>
    </row>
    <row r="26" spans="1:7" ht="30.75">
      <c r="A26" s="201" t="s">
        <v>103</v>
      </c>
      <c r="B26" s="189" t="s">
        <v>124</v>
      </c>
      <c r="C26" s="181">
        <v>0</v>
      </c>
      <c r="D26" s="181">
        <v>0</v>
      </c>
      <c r="E26" s="181">
        <v>100</v>
      </c>
      <c r="F26" s="181"/>
      <c r="G26" s="190"/>
    </row>
    <row r="27" spans="1:7" ht="15">
      <c r="A27" s="201"/>
      <c r="B27" s="189"/>
      <c r="C27" s="181"/>
      <c r="D27" s="181"/>
      <c r="E27" s="181"/>
      <c r="F27" s="181"/>
      <c r="G27" s="190"/>
    </row>
    <row r="28" spans="1:7" ht="30.75">
      <c r="A28" s="201" t="s">
        <v>93</v>
      </c>
      <c r="B28" s="189" t="s">
        <v>125</v>
      </c>
      <c r="C28" s="218" t="s">
        <v>14</v>
      </c>
      <c r="D28" s="218" t="s">
        <v>14</v>
      </c>
      <c r="E28" s="218" t="s">
        <v>14</v>
      </c>
      <c r="F28" s="218" t="s">
        <v>66</v>
      </c>
      <c r="G28" s="190">
        <v>2</v>
      </c>
    </row>
    <row r="29" spans="1:7" ht="46.5">
      <c r="A29" s="201" t="s">
        <v>111</v>
      </c>
      <c r="B29" s="183" t="s">
        <v>126</v>
      </c>
      <c r="C29" s="181">
        <v>0</v>
      </c>
      <c r="D29" s="181">
        <v>0</v>
      </c>
      <c r="E29" s="181">
        <v>100</v>
      </c>
      <c r="F29" s="181" t="s">
        <v>66</v>
      </c>
      <c r="G29" s="190">
        <v>2</v>
      </c>
    </row>
    <row r="30" spans="1:7" ht="15">
      <c r="A30" s="201"/>
      <c r="B30" s="183"/>
      <c r="C30" s="181"/>
      <c r="D30" s="181"/>
      <c r="E30" s="181"/>
      <c r="F30" s="181"/>
      <c r="G30" s="190"/>
    </row>
    <row r="31" spans="1:7" ht="62.25">
      <c r="A31" s="201" t="s">
        <v>94</v>
      </c>
      <c r="B31" s="189" t="s">
        <v>5</v>
      </c>
      <c r="C31" s="218" t="s">
        <v>14</v>
      </c>
      <c r="D31" s="218" t="s">
        <v>14</v>
      </c>
      <c r="E31" s="218" t="s">
        <v>14</v>
      </c>
      <c r="F31" s="218" t="s">
        <v>14</v>
      </c>
      <c r="G31" s="190">
        <v>2</v>
      </c>
    </row>
    <row r="32" spans="1:7" ht="15">
      <c r="A32" s="201"/>
      <c r="B32" s="189" t="s">
        <v>65</v>
      </c>
      <c r="C32" s="181"/>
      <c r="D32" s="181"/>
      <c r="E32" s="181"/>
      <c r="F32" s="181"/>
      <c r="G32" s="190"/>
    </row>
    <row r="33" spans="1:7" s="202" customFormat="1" ht="46.5">
      <c r="A33" s="201" t="s">
        <v>95</v>
      </c>
      <c r="B33" s="183" t="s">
        <v>257</v>
      </c>
      <c r="C33" s="181">
        <v>1</v>
      </c>
      <c r="D33" s="181">
        <v>1</v>
      </c>
      <c r="E33" s="181">
        <v>100</v>
      </c>
      <c r="F33" s="181" t="s">
        <v>66</v>
      </c>
      <c r="G33" s="190">
        <v>2</v>
      </c>
    </row>
    <row r="34" spans="1:7" s="202" customFormat="1" ht="98.25" customHeight="1">
      <c r="A34" s="201" t="s">
        <v>119</v>
      </c>
      <c r="B34" s="143" t="s">
        <v>6</v>
      </c>
      <c r="C34" s="204">
        <v>0</v>
      </c>
      <c r="D34" s="204">
        <v>0</v>
      </c>
      <c r="E34" s="181">
        <v>100</v>
      </c>
      <c r="F34" s="181" t="s">
        <v>64</v>
      </c>
      <c r="G34" s="190">
        <v>2</v>
      </c>
    </row>
    <row r="35" spans="1:7" s="202" customFormat="1" ht="15">
      <c r="A35" s="201"/>
      <c r="B35" s="183"/>
      <c r="C35" s="204"/>
      <c r="D35" s="204"/>
      <c r="E35" s="181"/>
      <c r="F35" s="181"/>
      <c r="G35" s="190"/>
    </row>
    <row r="36" spans="1:7" ht="15.75" thickBot="1">
      <c r="A36" s="205" t="s">
        <v>96</v>
      </c>
      <c r="B36" s="206" t="s">
        <v>258</v>
      </c>
      <c r="C36" s="194" t="s">
        <v>14</v>
      </c>
      <c r="D36" s="194" t="s">
        <v>14</v>
      </c>
      <c r="E36" s="194" t="s">
        <v>14</v>
      </c>
      <c r="F36" s="194" t="s">
        <v>14</v>
      </c>
      <c r="G36" s="194">
        <v>2</v>
      </c>
    </row>
    <row r="37" ht="19.5" customHeight="1"/>
    <row r="38" spans="1:8" s="93" customFormat="1" ht="30" customHeight="1">
      <c r="A38" s="216" t="str">
        <f>'2.2'!B26</f>
        <v>Директор ООО "Архсвет" __________________Н.С. Кувакин</v>
      </c>
      <c r="B38" s="216"/>
      <c r="C38" s="216"/>
      <c r="D38" s="216"/>
      <c r="E38" s="216"/>
      <c r="F38" s="216"/>
      <c r="G38" s="216"/>
      <c r="H38" s="216"/>
    </row>
    <row r="39" spans="1:2" ht="15">
      <c r="A39" s="209"/>
      <c r="B39" s="210"/>
    </row>
    <row r="40" spans="1:7" ht="15">
      <c r="A40" s="400" t="s">
        <v>268</v>
      </c>
      <c r="B40" s="401"/>
      <c r="C40" s="401"/>
      <c r="D40" s="401"/>
      <c r="E40" s="401"/>
      <c r="F40" s="401"/>
      <c r="G40" s="401"/>
    </row>
    <row r="41" ht="3" customHeight="1"/>
  </sheetData>
  <sheetProtection/>
  <mergeCells count="9">
    <mergeCell ref="G6:G7"/>
    <mergeCell ref="B3:G3"/>
    <mergeCell ref="A40:G40"/>
    <mergeCell ref="B6:B7"/>
    <mergeCell ref="A6:A7"/>
    <mergeCell ref="A8:B8"/>
    <mergeCell ref="C6:D6"/>
    <mergeCell ref="E6:E7"/>
    <mergeCell ref="F6:F7"/>
  </mergeCells>
  <printOptions horizontalCentered="1"/>
  <pageMargins left="0.7874015748031497" right="0.31496062992125984" top="0.1968503937007874" bottom="0.3937007874015748" header="0.1968503937007874" footer="0.1968503937007874"/>
  <pageSetup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53"/>
  <sheetViews>
    <sheetView view="pageBreakPreview" zoomScaleSheetLayoutView="100" zoomScalePageLayoutView="0" workbookViewId="0" topLeftCell="A13">
      <selection activeCell="D53" sqref="D53"/>
    </sheetView>
  </sheetViews>
  <sheetFormatPr defaultColWidth="23.375" defaultRowHeight="12.75"/>
  <cols>
    <col min="1" max="1" width="5.50390625" style="2" bestFit="1" customWidth="1"/>
    <col min="2" max="2" width="51.50390625" style="2" customWidth="1"/>
    <col min="3" max="8" width="9.125" style="2" customWidth="1"/>
    <col min="9" max="16384" width="23.375" style="2" customWidth="1"/>
  </cols>
  <sheetData>
    <row r="2" spans="1:8" ht="15">
      <c r="A2" s="25" t="s">
        <v>23</v>
      </c>
      <c r="B2" s="25"/>
      <c r="C2" s="25"/>
      <c r="D2" s="25"/>
      <c r="E2" s="25"/>
      <c r="F2" s="25"/>
      <c r="G2" s="25"/>
      <c r="H2" s="25"/>
    </row>
    <row r="3" spans="1:8" ht="14.25" customHeight="1">
      <c r="A3" s="25" t="s">
        <v>24</v>
      </c>
      <c r="B3" s="25"/>
      <c r="C3" s="25"/>
      <c r="D3" s="25"/>
      <c r="E3" s="25"/>
      <c r="F3" s="25"/>
      <c r="G3" s="25"/>
      <c r="H3" s="25"/>
    </row>
    <row r="4" spans="1:8" ht="14.25" customHeight="1">
      <c r="A4" s="25" t="s">
        <v>25</v>
      </c>
      <c r="B4" s="25"/>
      <c r="C4" s="25"/>
      <c r="D4" s="25"/>
      <c r="E4" s="25"/>
      <c r="F4" s="25"/>
      <c r="G4" s="25"/>
      <c r="H4" s="25"/>
    </row>
    <row r="5" spans="2:8" s="7" customFormat="1" ht="16.5" customHeight="1">
      <c r="B5" s="404" t="s">
        <v>276</v>
      </c>
      <c r="C5" s="404"/>
      <c r="D5" s="404"/>
      <c r="E5" s="404"/>
      <c r="F5" s="404"/>
      <c r="G5" s="404"/>
      <c r="H5" s="404"/>
    </row>
    <row r="6" spans="2:8" s="8" customFormat="1" ht="13.5" customHeight="1">
      <c r="B6" s="24" t="s">
        <v>26</v>
      </c>
      <c r="C6" s="24"/>
      <c r="D6" s="24"/>
      <c r="E6" s="24"/>
      <c r="F6" s="24"/>
      <c r="G6" s="24"/>
      <c r="H6" s="24"/>
    </row>
    <row r="7" ht="8.25" customHeight="1" thickBot="1"/>
    <row r="8" spans="1:8" s="9" customFormat="1" ht="18" customHeight="1" thickBot="1">
      <c r="A8" s="128" t="s">
        <v>85</v>
      </c>
      <c r="B8" s="129" t="s">
        <v>21</v>
      </c>
      <c r="C8" s="129" t="s">
        <v>27</v>
      </c>
      <c r="D8" s="129"/>
      <c r="E8" s="129"/>
      <c r="F8" s="129"/>
      <c r="G8" s="129"/>
      <c r="H8" s="130"/>
    </row>
    <row r="9" spans="1:8" s="9" customFormat="1" ht="27.75" thickBot="1">
      <c r="A9" s="125" t="s">
        <v>28</v>
      </c>
      <c r="B9" s="126"/>
      <c r="C9" s="127"/>
      <c r="D9" s="127"/>
      <c r="E9" s="127" t="s">
        <v>270</v>
      </c>
      <c r="F9" s="127" t="s">
        <v>271</v>
      </c>
      <c r="G9" s="127" t="s">
        <v>272</v>
      </c>
      <c r="H9" s="127" t="s">
        <v>273</v>
      </c>
    </row>
    <row r="10" spans="1:8" s="10" customFormat="1" ht="17.25">
      <c r="A10" s="131" t="s">
        <v>142</v>
      </c>
      <c r="B10" s="132"/>
      <c r="C10" s="133"/>
      <c r="D10" s="133"/>
      <c r="E10" s="133">
        <v>2</v>
      </c>
      <c r="F10" s="133">
        <v>2</v>
      </c>
      <c r="G10" s="133">
        <v>2</v>
      </c>
      <c r="H10" s="133">
        <v>2</v>
      </c>
    </row>
    <row r="11" spans="1:8" s="10" customFormat="1" ht="12.75">
      <c r="A11" s="116" t="s">
        <v>29</v>
      </c>
      <c r="B11" s="35"/>
      <c r="C11" s="75"/>
      <c r="D11" s="75"/>
      <c r="E11" s="75">
        <v>0.2</v>
      </c>
      <c r="F11" s="75">
        <v>0.2</v>
      </c>
      <c r="G11" s="75">
        <v>0.2</v>
      </c>
      <c r="H11" s="75">
        <v>0.2</v>
      </c>
    </row>
    <row r="12" spans="1:8" s="10" customFormat="1" ht="26.25">
      <c r="A12" s="116" t="s">
        <v>30</v>
      </c>
      <c r="B12" s="35"/>
      <c r="C12" s="63"/>
      <c r="D12" s="63"/>
      <c r="E12" s="63" t="s">
        <v>14</v>
      </c>
      <c r="F12" s="63" t="s">
        <v>14</v>
      </c>
      <c r="G12" s="63" t="s">
        <v>14</v>
      </c>
      <c r="H12" s="63" t="s">
        <v>14</v>
      </c>
    </row>
    <row r="13" spans="1:8" s="10" customFormat="1" ht="26.25">
      <c r="A13" s="116" t="s">
        <v>31</v>
      </c>
      <c r="B13" s="35"/>
      <c r="C13" s="63"/>
      <c r="D13" s="63"/>
      <c r="E13" s="63" t="s">
        <v>14</v>
      </c>
      <c r="F13" s="63" t="s">
        <v>14</v>
      </c>
      <c r="G13" s="63" t="s">
        <v>14</v>
      </c>
      <c r="H13" s="63" t="s">
        <v>14</v>
      </c>
    </row>
    <row r="14" spans="1:8" s="10" customFormat="1" ht="26.25">
      <c r="A14" s="116" t="s">
        <v>32</v>
      </c>
      <c r="B14" s="35"/>
      <c r="C14" s="63"/>
      <c r="D14" s="63"/>
      <c r="E14" s="63" t="s">
        <v>14</v>
      </c>
      <c r="F14" s="63" t="s">
        <v>14</v>
      </c>
      <c r="G14" s="63" t="s">
        <v>14</v>
      </c>
      <c r="H14" s="63" t="s">
        <v>14</v>
      </c>
    </row>
    <row r="15" spans="1:8" s="10" customFormat="1" ht="26.25">
      <c r="A15" s="116" t="s">
        <v>33</v>
      </c>
      <c r="B15" s="35"/>
      <c r="C15" s="63"/>
      <c r="D15" s="63"/>
      <c r="E15" s="63" t="s">
        <v>14</v>
      </c>
      <c r="F15" s="63" t="s">
        <v>14</v>
      </c>
      <c r="G15" s="63" t="s">
        <v>14</v>
      </c>
      <c r="H15" s="63" t="s">
        <v>14</v>
      </c>
    </row>
    <row r="16" spans="1:8" s="10" customFormat="1" ht="12.75">
      <c r="A16" s="116" t="s">
        <v>34</v>
      </c>
      <c r="B16" s="35"/>
      <c r="C16" s="63"/>
      <c r="D16" s="63"/>
      <c r="E16" s="63">
        <v>2</v>
      </c>
      <c r="F16" s="63">
        <v>2</v>
      </c>
      <c r="G16" s="63">
        <v>2</v>
      </c>
      <c r="H16" s="63">
        <v>2</v>
      </c>
    </row>
    <row r="17" spans="1:8" s="10" customFormat="1" ht="12.75">
      <c r="A17" s="116" t="s">
        <v>35</v>
      </c>
      <c r="B17" s="35"/>
      <c r="C17" s="63"/>
      <c r="D17" s="63"/>
      <c r="E17" s="63">
        <v>2</v>
      </c>
      <c r="F17" s="63">
        <v>2</v>
      </c>
      <c r="G17" s="63">
        <v>2</v>
      </c>
      <c r="H17" s="63">
        <v>2</v>
      </c>
    </row>
    <row r="18" spans="1:8" s="10" customFormat="1" ht="12.75">
      <c r="A18" s="116" t="s">
        <v>36</v>
      </c>
      <c r="B18" s="35"/>
      <c r="C18" s="63"/>
      <c r="D18" s="63"/>
      <c r="E18" s="63">
        <v>2</v>
      </c>
      <c r="F18" s="63">
        <v>2</v>
      </c>
      <c r="G18" s="63">
        <v>2</v>
      </c>
      <c r="H18" s="63">
        <v>2</v>
      </c>
    </row>
    <row r="19" spans="1:8" s="10" customFormat="1" ht="12.75">
      <c r="A19" s="116" t="s">
        <v>37</v>
      </c>
      <c r="B19" s="35"/>
      <c r="C19" s="63"/>
      <c r="D19" s="63"/>
      <c r="E19" s="63">
        <v>2</v>
      </c>
      <c r="F19" s="63">
        <v>2</v>
      </c>
      <c r="G19" s="63">
        <v>2</v>
      </c>
      <c r="H19" s="63">
        <v>2</v>
      </c>
    </row>
    <row r="20" spans="1:8" s="10" customFormat="1" ht="12.75">
      <c r="A20" s="116" t="s">
        <v>38</v>
      </c>
      <c r="B20" s="35"/>
      <c r="C20" s="63"/>
      <c r="D20" s="63"/>
      <c r="E20" s="63">
        <v>2</v>
      </c>
      <c r="F20" s="63">
        <v>2</v>
      </c>
      <c r="G20" s="63">
        <v>2</v>
      </c>
      <c r="H20" s="63">
        <v>2</v>
      </c>
    </row>
    <row r="21" spans="1:8" s="10" customFormat="1" ht="12.75">
      <c r="A21" s="116" t="s">
        <v>39</v>
      </c>
      <c r="B21" s="35"/>
      <c r="C21" s="212"/>
      <c r="D21" s="212"/>
      <c r="E21" s="212">
        <v>2</v>
      </c>
      <c r="F21" s="212">
        <v>2</v>
      </c>
      <c r="G21" s="212">
        <v>2</v>
      </c>
      <c r="H21" s="212">
        <v>2</v>
      </c>
    </row>
    <row r="22" spans="1:8" s="10" customFormat="1" ht="12.75">
      <c r="A22" s="116" t="s">
        <v>40</v>
      </c>
      <c r="B22" s="35"/>
      <c r="C22" s="213"/>
      <c r="D22" s="213"/>
      <c r="E22" s="213">
        <v>2</v>
      </c>
      <c r="F22" s="213">
        <v>2</v>
      </c>
      <c r="G22" s="213">
        <v>2</v>
      </c>
      <c r="H22" s="213">
        <v>2</v>
      </c>
    </row>
    <row r="23" spans="1:8" s="10" customFormat="1" ht="13.5" thickBot="1">
      <c r="A23" s="134" t="s">
        <v>41</v>
      </c>
      <c r="B23" s="135"/>
      <c r="C23" s="214"/>
      <c r="D23" s="214"/>
      <c r="E23" s="214">
        <v>2</v>
      </c>
      <c r="F23" s="214">
        <v>2</v>
      </c>
      <c r="G23" s="214">
        <v>2</v>
      </c>
      <c r="H23" s="214">
        <v>2</v>
      </c>
    </row>
    <row r="24" spans="1:8" s="10" customFormat="1" ht="19.5">
      <c r="A24" s="131" t="s">
        <v>141</v>
      </c>
      <c r="B24" s="132"/>
      <c r="C24" s="133"/>
      <c r="D24" s="133"/>
      <c r="E24" s="133">
        <v>0.4625</v>
      </c>
      <c r="F24" s="133">
        <v>0.4625</v>
      </c>
      <c r="G24" s="133">
        <v>0.4625</v>
      </c>
      <c r="H24" s="133">
        <v>0.4625</v>
      </c>
    </row>
    <row r="25" spans="1:9" s="10" customFormat="1" ht="12.75">
      <c r="A25" s="116" t="s">
        <v>29</v>
      </c>
      <c r="B25" s="35"/>
      <c r="C25" s="63"/>
      <c r="D25" s="63"/>
      <c r="E25" s="63">
        <v>30</v>
      </c>
      <c r="F25" s="76">
        <v>27</v>
      </c>
      <c r="G25" s="76">
        <v>24</v>
      </c>
      <c r="H25" s="117">
        <v>21</v>
      </c>
      <c r="I25" s="215"/>
    </row>
    <row r="26" spans="1:8" s="10" customFormat="1" ht="12.75">
      <c r="A26" s="116" t="s">
        <v>284</v>
      </c>
      <c r="B26" s="35"/>
      <c r="C26" s="63"/>
      <c r="D26" s="63"/>
      <c r="E26" s="63">
        <v>14</v>
      </c>
      <c r="F26" s="63">
        <v>14</v>
      </c>
      <c r="G26" s="63">
        <v>14</v>
      </c>
      <c r="H26" s="63">
        <v>14</v>
      </c>
    </row>
    <row r="27" spans="1:8" s="10" customFormat="1" ht="12.75">
      <c r="A27" s="116" t="s">
        <v>285</v>
      </c>
      <c r="B27" s="35"/>
      <c r="C27" s="63"/>
      <c r="D27" s="63"/>
      <c r="E27" s="63">
        <v>14</v>
      </c>
      <c r="F27" s="63">
        <v>14</v>
      </c>
      <c r="G27" s="63">
        <v>14</v>
      </c>
      <c r="H27" s="63">
        <v>14</v>
      </c>
    </row>
    <row r="28" spans="1:8" s="10" customFormat="1" ht="12.75">
      <c r="A28" s="116" t="s">
        <v>277</v>
      </c>
      <c r="B28" s="35"/>
      <c r="C28" s="63"/>
      <c r="D28" s="63"/>
      <c r="E28" s="63">
        <v>0.5</v>
      </c>
      <c r="F28" s="63">
        <v>0.5</v>
      </c>
      <c r="G28" s="63">
        <v>0.5</v>
      </c>
      <c r="H28" s="63">
        <v>0.5</v>
      </c>
    </row>
    <row r="29" spans="1:8" s="10" customFormat="1" ht="12.75">
      <c r="A29" s="116" t="s">
        <v>89</v>
      </c>
      <c r="B29" s="35"/>
      <c r="C29" s="63"/>
      <c r="D29" s="63"/>
      <c r="E29" s="63">
        <v>0.5</v>
      </c>
      <c r="F29" s="63">
        <v>0.5</v>
      </c>
      <c r="G29" s="63">
        <v>0.5</v>
      </c>
      <c r="H29" s="63">
        <v>0.5</v>
      </c>
    </row>
    <row r="30" spans="1:8" s="10" customFormat="1" ht="12.75">
      <c r="A30" s="116" t="s">
        <v>110</v>
      </c>
      <c r="B30" s="35"/>
      <c r="C30" s="63"/>
      <c r="D30" s="63"/>
      <c r="E30" s="63">
        <v>0.5</v>
      </c>
      <c r="F30" s="63">
        <v>0.5</v>
      </c>
      <c r="G30" s="63">
        <v>0.5</v>
      </c>
      <c r="H30" s="63">
        <v>0.5</v>
      </c>
    </row>
    <row r="31" spans="1:8" s="10" customFormat="1" ht="12.75">
      <c r="A31" s="116" t="s">
        <v>118</v>
      </c>
      <c r="B31" s="35"/>
      <c r="C31" s="63"/>
      <c r="D31" s="63"/>
      <c r="E31" s="63">
        <v>0.5</v>
      </c>
      <c r="F31" s="63">
        <v>0.5</v>
      </c>
      <c r="G31" s="63">
        <v>0.5</v>
      </c>
      <c r="H31" s="63">
        <v>0.5</v>
      </c>
    </row>
    <row r="32" spans="1:8" s="10" customFormat="1" ht="13.5" thickBot="1">
      <c r="A32" s="134" t="s">
        <v>111</v>
      </c>
      <c r="B32" s="135"/>
      <c r="C32" s="63"/>
      <c r="D32" s="63"/>
      <c r="E32" s="63">
        <v>0.2</v>
      </c>
      <c r="F32" s="63">
        <v>0.2</v>
      </c>
      <c r="G32" s="63">
        <v>0.2</v>
      </c>
      <c r="H32" s="63">
        <v>0.2</v>
      </c>
    </row>
    <row r="33" spans="1:8" s="10" customFormat="1" ht="18">
      <c r="A33" s="124" t="s">
        <v>48</v>
      </c>
      <c r="B33" s="50"/>
      <c r="C33" s="133"/>
      <c r="D33" s="133"/>
      <c r="E33" s="133">
        <v>2</v>
      </c>
      <c r="F33" s="133">
        <v>2</v>
      </c>
      <c r="G33" s="133">
        <v>2</v>
      </c>
      <c r="H33" s="133">
        <v>2</v>
      </c>
    </row>
    <row r="34" spans="1:8" s="10" customFormat="1" ht="12.75">
      <c r="A34" s="116" t="s">
        <v>49</v>
      </c>
      <c r="B34" s="35"/>
      <c r="C34" s="63"/>
      <c r="D34" s="63"/>
      <c r="E34" s="63">
        <v>2</v>
      </c>
      <c r="F34" s="63">
        <v>2</v>
      </c>
      <c r="G34" s="63">
        <v>2</v>
      </c>
      <c r="H34" s="63">
        <v>2</v>
      </c>
    </row>
    <row r="35" spans="1:8" s="10" customFormat="1" ht="12.75">
      <c r="A35" s="116" t="s">
        <v>34</v>
      </c>
      <c r="B35" s="35"/>
      <c r="C35" s="213"/>
      <c r="D35" s="213"/>
      <c r="E35" s="213">
        <v>2</v>
      </c>
      <c r="F35" s="213">
        <v>2</v>
      </c>
      <c r="G35" s="213">
        <v>2</v>
      </c>
      <c r="H35" s="213">
        <v>2</v>
      </c>
    </row>
    <row r="36" spans="1:8" s="10" customFormat="1" ht="12.75">
      <c r="A36" s="116" t="s">
        <v>35</v>
      </c>
      <c r="B36" s="35"/>
      <c r="C36" s="213"/>
      <c r="D36" s="213"/>
      <c r="E36" s="213">
        <v>2</v>
      </c>
      <c r="F36" s="213">
        <v>2</v>
      </c>
      <c r="G36" s="213">
        <v>2</v>
      </c>
      <c r="H36" s="213">
        <v>2</v>
      </c>
    </row>
    <row r="37" spans="1:8" s="10" customFormat="1" ht="12.75">
      <c r="A37" s="116" t="s">
        <v>36</v>
      </c>
      <c r="B37" s="35"/>
      <c r="C37" s="213"/>
      <c r="D37" s="213"/>
      <c r="E37" s="213">
        <v>2</v>
      </c>
      <c r="F37" s="213">
        <v>2</v>
      </c>
      <c r="G37" s="213">
        <v>2</v>
      </c>
      <c r="H37" s="213">
        <v>2</v>
      </c>
    </row>
    <row r="38" spans="1:8" s="10" customFormat="1" ht="12.75">
      <c r="A38" s="116" t="s">
        <v>50</v>
      </c>
      <c r="B38" s="35"/>
      <c r="C38" s="213"/>
      <c r="D38" s="213"/>
      <c r="E38" s="213">
        <v>2</v>
      </c>
      <c r="F38" s="213">
        <v>2</v>
      </c>
      <c r="G38" s="213">
        <v>2</v>
      </c>
      <c r="H38" s="213">
        <v>2</v>
      </c>
    </row>
    <row r="39" spans="1:8" s="10" customFormat="1" ht="12.75">
      <c r="A39" s="116" t="s">
        <v>51</v>
      </c>
      <c r="B39" s="35"/>
      <c r="C39" s="213"/>
      <c r="D39" s="213"/>
      <c r="E39" s="213">
        <v>2</v>
      </c>
      <c r="F39" s="213">
        <v>2</v>
      </c>
      <c r="G39" s="213">
        <v>2</v>
      </c>
      <c r="H39" s="213">
        <v>2</v>
      </c>
    </row>
    <row r="40" spans="1:8" s="10" customFormat="1" ht="12.75">
      <c r="A40" s="116" t="s">
        <v>52</v>
      </c>
      <c r="B40" s="35"/>
      <c r="C40" s="212"/>
      <c r="D40" s="212"/>
      <c r="E40" s="212">
        <v>2</v>
      </c>
      <c r="F40" s="212">
        <v>2</v>
      </c>
      <c r="G40" s="212">
        <v>2</v>
      </c>
      <c r="H40" s="212">
        <v>2</v>
      </c>
    </row>
    <row r="41" spans="1:8" s="10" customFormat="1" ht="12.75">
      <c r="A41" s="116" t="s">
        <v>45</v>
      </c>
      <c r="B41" s="35"/>
      <c r="C41" s="235"/>
      <c r="D41" s="235"/>
      <c r="E41" s="235">
        <v>2</v>
      </c>
      <c r="F41" s="235">
        <v>2</v>
      </c>
      <c r="G41" s="235">
        <v>2</v>
      </c>
      <c r="H41" s="235">
        <v>2</v>
      </c>
    </row>
    <row r="42" spans="1:8" s="10" customFormat="1" ht="26.25">
      <c r="A42" s="116" t="s">
        <v>53</v>
      </c>
      <c r="B42" s="35"/>
      <c r="C42" s="63"/>
      <c r="D42" s="63"/>
      <c r="E42" s="63">
        <v>2</v>
      </c>
      <c r="F42" s="63">
        <v>2</v>
      </c>
      <c r="G42" s="63">
        <v>2</v>
      </c>
      <c r="H42" s="63">
        <v>2</v>
      </c>
    </row>
    <row r="43" spans="1:8" s="10" customFormat="1" ht="26.25">
      <c r="A43" s="116" t="s">
        <v>54</v>
      </c>
      <c r="B43" s="35"/>
      <c r="C43" s="63"/>
      <c r="D43" s="63"/>
      <c r="E43" s="63">
        <v>2</v>
      </c>
      <c r="F43" s="63">
        <v>2</v>
      </c>
      <c r="G43" s="63">
        <v>2</v>
      </c>
      <c r="H43" s="63">
        <v>2</v>
      </c>
    </row>
    <row r="44" spans="1:8" s="10" customFormat="1" ht="26.25">
      <c r="A44" s="116" t="s">
        <v>55</v>
      </c>
      <c r="B44" s="35"/>
      <c r="C44" s="63"/>
      <c r="D44" s="63"/>
      <c r="E44" s="63">
        <v>2</v>
      </c>
      <c r="F44" s="63">
        <v>2</v>
      </c>
      <c r="G44" s="63">
        <v>2</v>
      </c>
      <c r="H44" s="63">
        <v>2</v>
      </c>
    </row>
    <row r="45" spans="1:8" s="10" customFormat="1" ht="12.75">
      <c r="A45" s="116" t="s">
        <v>46</v>
      </c>
      <c r="B45" s="35"/>
      <c r="C45" s="63"/>
      <c r="D45" s="63"/>
      <c r="E45" s="63">
        <v>2</v>
      </c>
      <c r="F45" s="63">
        <v>2</v>
      </c>
      <c r="G45" s="63">
        <v>2</v>
      </c>
      <c r="H45" s="63">
        <v>2</v>
      </c>
    </row>
    <row r="46" spans="1:8" s="10" customFormat="1" ht="12.75">
      <c r="A46" s="116" t="s">
        <v>39</v>
      </c>
      <c r="B46" s="35"/>
      <c r="C46" s="63"/>
      <c r="D46" s="63"/>
      <c r="E46" s="63">
        <v>2</v>
      </c>
      <c r="F46" s="63">
        <v>2</v>
      </c>
      <c r="G46" s="63">
        <v>2</v>
      </c>
      <c r="H46" s="63">
        <v>2</v>
      </c>
    </row>
    <row r="47" spans="1:8" s="10" customFormat="1" ht="12.75">
      <c r="A47" s="116" t="s">
        <v>56</v>
      </c>
      <c r="B47" s="35"/>
      <c r="C47" s="213"/>
      <c r="D47" s="213"/>
      <c r="E47" s="213">
        <v>2</v>
      </c>
      <c r="F47" s="213">
        <v>2</v>
      </c>
      <c r="G47" s="213">
        <v>2</v>
      </c>
      <c r="H47" s="213">
        <v>2</v>
      </c>
    </row>
    <row r="48" spans="1:8" s="10" customFormat="1" ht="27" customHeight="1">
      <c r="A48" s="118"/>
      <c r="B48" s="35" t="s">
        <v>7</v>
      </c>
      <c r="C48" s="236"/>
      <c r="D48" s="236"/>
      <c r="E48" s="236">
        <v>0.924</v>
      </c>
      <c r="F48" s="236">
        <v>0.924</v>
      </c>
      <c r="G48" s="236">
        <v>0.924</v>
      </c>
      <c r="H48" s="236">
        <v>0.924</v>
      </c>
    </row>
    <row r="49" spans="1:8" s="11" customFormat="1" ht="24">
      <c r="A49" s="119" t="s">
        <v>57</v>
      </c>
      <c r="B49" s="26"/>
      <c r="C49" s="26"/>
      <c r="D49" s="26"/>
      <c r="E49" s="26"/>
      <c r="F49" s="26"/>
      <c r="G49" s="26"/>
      <c r="H49" s="120"/>
    </row>
    <row r="50" spans="1:8" s="11" customFormat="1" ht="24" thickBot="1">
      <c r="A50" s="121" t="s">
        <v>58</v>
      </c>
      <c r="B50" s="122"/>
      <c r="C50" s="122"/>
      <c r="D50" s="122"/>
      <c r="E50" s="122"/>
      <c r="F50" s="122"/>
      <c r="G50" s="122"/>
      <c r="H50" s="123"/>
    </row>
    <row r="51" spans="1:8" s="11" customFormat="1" ht="12" customHeight="1">
      <c r="A51" s="27"/>
      <c r="B51" s="28"/>
      <c r="C51" s="28"/>
      <c r="D51" s="28"/>
      <c r="E51" s="28"/>
      <c r="F51" s="28"/>
      <c r="G51" s="28"/>
      <c r="H51" s="28"/>
    </row>
    <row r="53" ht="28.5" customHeight="1">
      <c r="B53" s="2" t="str">
        <f>'2.3'!A38</f>
        <v>Директор ООО "Архсвет" __________________Н.С. Кувакин</v>
      </c>
    </row>
  </sheetData>
  <sheetProtection/>
  <mergeCells count="1">
    <mergeCell ref="B5:H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I20"/>
  <sheetViews>
    <sheetView view="pageBreakPreview" zoomScaleSheetLayoutView="100" zoomScalePageLayoutView="0" workbookViewId="0" topLeftCell="A10">
      <selection activeCell="D16" sqref="D16:D18"/>
    </sheetView>
  </sheetViews>
  <sheetFormatPr defaultColWidth="9.125" defaultRowHeight="12.75"/>
  <cols>
    <col min="1" max="1" width="5.375" style="136" customWidth="1"/>
    <col min="2" max="2" width="5.00390625" style="136" customWidth="1"/>
    <col min="3" max="3" width="70.00390625" style="136" customWidth="1"/>
    <col min="4" max="4" width="15.50390625" style="136" customWidth="1"/>
    <col min="5" max="6" width="9.125" style="136" customWidth="1"/>
    <col min="7" max="7" width="10.625" style="136" customWidth="1"/>
    <col min="8" max="8" width="4.875" style="136" customWidth="1"/>
    <col min="9" max="16384" width="9.125" style="136" customWidth="1"/>
  </cols>
  <sheetData>
    <row r="2" spans="4:6" ht="12.75">
      <c r="D2" s="5" t="s">
        <v>259</v>
      </c>
      <c r="E2" s="5"/>
      <c r="F2" s="5"/>
    </row>
    <row r="3" spans="4:6" ht="12.75">
      <c r="D3" s="5" t="s">
        <v>15</v>
      </c>
      <c r="E3" s="5"/>
      <c r="F3" s="5"/>
    </row>
    <row r="4" spans="4:6" ht="12.75">
      <c r="D4" s="5" t="s">
        <v>16</v>
      </c>
      <c r="E4" s="5"/>
      <c r="F4" s="5"/>
    </row>
    <row r="5" spans="4:6" ht="12.75">
      <c r="D5" s="5" t="s">
        <v>17</v>
      </c>
      <c r="E5" s="11"/>
      <c r="F5" s="11"/>
    </row>
    <row r="6" spans="4:6" ht="12.75">
      <c r="D6" s="5" t="s">
        <v>18</v>
      </c>
      <c r="E6" s="11"/>
      <c r="F6" s="11"/>
    </row>
    <row r="7" spans="4:6" ht="12.75">
      <c r="D7" s="5" t="s">
        <v>19</v>
      </c>
      <c r="E7" s="11"/>
      <c r="F7" s="11"/>
    </row>
    <row r="8" spans="7:9" ht="12.75">
      <c r="G8" s="5"/>
      <c r="H8" s="11"/>
      <c r="I8" s="11"/>
    </row>
    <row r="9" spans="3:9" ht="12.75">
      <c r="C9" s="406" t="s">
        <v>70</v>
      </c>
      <c r="D9" s="406"/>
      <c r="G9" s="5"/>
      <c r="H9" s="11"/>
      <c r="I9" s="11"/>
    </row>
    <row r="10" spans="3:9" ht="43.5" customHeight="1">
      <c r="C10" s="405" t="s">
        <v>261</v>
      </c>
      <c r="D10" s="406"/>
      <c r="G10" s="5"/>
      <c r="H10" s="11"/>
      <c r="I10" s="11"/>
    </row>
    <row r="12" spans="2:4" ht="33.75" customHeight="1">
      <c r="B12" s="405" t="s">
        <v>446</v>
      </c>
      <c r="C12" s="406"/>
      <c r="D12" s="406"/>
    </row>
    <row r="13" spans="2:4" ht="17.25" customHeight="1">
      <c r="B13" s="406" t="s">
        <v>276</v>
      </c>
      <c r="C13" s="406"/>
      <c r="D13" s="406"/>
    </row>
    <row r="14" spans="2:4" ht="18.75" customHeight="1" thickBot="1">
      <c r="B14" s="407" t="s">
        <v>9</v>
      </c>
      <c r="C14" s="407"/>
      <c r="D14" s="407"/>
    </row>
    <row r="15" spans="2:4" ht="45" customHeight="1" thickBot="1">
      <c r="B15" s="108" t="s">
        <v>8</v>
      </c>
      <c r="C15" s="109" t="s">
        <v>21</v>
      </c>
      <c r="D15" s="110" t="s">
        <v>10</v>
      </c>
    </row>
    <row r="16" spans="2:4" ht="69">
      <c r="B16" s="106" t="s">
        <v>86</v>
      </c>
      <c r="C16" s="107" t="s">
        <v>286</v>
      </c>
      <c r="D16" s="427" t="s">
        <v>332</v>
      </c>
    </row>
    <row r="17" spans="2:4" ht="82.5">
      <c r="B17" s="103" t="s">
        <v>88</v>
      </c>
      <c r="C17" s="97" t="s">
        <v>287</v>
      </c>
      <c r="D17" s="428" t="s">
        <v>333</v>
      </c>
    </row>
    <row r="18" spans="2:4" ht="27.75" thickBot="1">
      <c r="B18" s="104" t="s">
        <v>92</v>
      </c>
      <c r="C18" s="105" t="s">
        <v>288</v>
      </c>
      <c r="D18" s="429" t="s">
        <v>332</v>
      </c>
    </row>
    <row r="20" spans="3:5" ht="57" customHeight="1">
      <c r="C20" s="102" t="s">
        <v>397</v>
      </c>
      <c r="D20" s="102"/>
      <c r="E20" s="91"/>
    </row>
  </sheetData>
  <sheetProtection/>
  <mergeCells count="5">
    <mergeCell ref="B12:D12"/>
    <mergeCell ref="B14:D14"/>
    <mergeCell ref="B13:D13"/>
    <mergeCell ref="C9:D9"/>
    <mergeCell ref="C10:D10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4">
      <selection activeCell="C13" sqref="C13:C15"/>
    </sheetView>
  </sheetViews>
  <sheetFormatPr defaultColWidth="9.00390625" defaultRowHeight="12.75"/>
  <cols>
    <col min="2" max="2" width="66.00390625" style="0" customWidth="1"/>
    <col min="3" max="3" width="11.00390625" style="0" customWidth="1"/>
  </cols>
  <sheetData>
    <row r="2" ht="12.75">
      <c r="C2" s="248" t="s">
        <v>259</v>
      </c>
    </row>
    <row r="3" ht="12.75">
      <c r="C3" s="248" t="s">
        <v>15</v>
      </c>
    </row>
    <row r="4" ht="12.75">
      <c r="C4" s="248" t="s">
        <v>16</v>
      </c>
    </row>
    <row r="5" ht="12.75">
      <c r="C5" s="248" t="s">
        <v>17</v>
      </c>
    </row>
    <row r="6" ht="12.75">
      <c r="C6" s="248" t="s">
        <v>18</v>
      </c>
    </row>
    <row r="7" ht="12.75">
      <c r="C7" s="248" t="s">
        <v>19</v>
      </c>
    </row>
    <row r="8" spans="2:5" ht="66.75" customHeight="1">
      <c r="B8" s="328" t="s">
        <v>447</v>
      </c>
      <c r="C8" s="240"/>
      <c r="D8" s="240"/>
      <c r="E8" s="240"/>
    </row>
    <row r="9" ht="12.75">
      <c r="B9" s="241" t="s">
        <v>276</v>
      </c>
    </row>
    <row r="11" spans="2:3" ht="12.75">
      <c r="B11" s="245" t="s">
        <v>289</v>
      </c>
      <c r="C11" s="245" t="s">
        <v>10</v>
      </c>
    </row>
    <row r="12" spans="2:3" ht="12.75">
      <c r="B12" s="245">
        <v>1</v>
      </c>
      <c r="C12" s="245">
        <v>2</v>
      </c>
    </row>
    <row r="13" spans="2:3" ht="52.5">
      <c r="B13" s="246" t="s">
        <v>290</v>
      </c>
      <c r="C13" s="430">
        <v>1</v>
      </c>
    </row>
    <row r="14" spans="2:3" ht="69.75" customHeight="1">
      <c r="B14" s="246" t="s">
        <v>291</v>
      </c>
      <c r="C14" s="430">
        <v>0</v>
      </c>
    </row>
    <row r="15" spans="2:3" ht="27" thickBot="1">
      <c r="B15" s="244" t="s">
        <v>292</v>
      </c>
      <c r="C15" s="431">
        <v>1</v>
      </c>
    </row>
    <row r="19" ht="12.75">
      <c r="B19" s="253" t="s">
        <v>397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20"/>
  <sheetViews>
    <sheetView zoomScalePageLayoutView="0" workbookViewId="0" topLeftCell="A7">
      <selection activeCell="B20" sqref="B20"/>
    </sheetView>
  </sheetViews>
  <sheetFormatPr defaultColWidth="9.00390625" defaultRowHeight="12.75"/>
  <cols>
    <col min="2" max="2" width="71.00390625" style="0" customWidth="1"/>
  </cols>
  <sheetData>
    <row r="2" ht="12.75">
      <c r="C2" s="248" t="s">
        <v>259</v>
      </c>
    </row>
    <row r="3" ht="12.75">
      <c r="C3" s="248" t="s">
        <v>15</v>
      </c>
    </row>
    <row r="4" ht="12.75">
      <c r="C4" s="248" t="s">
        <v>16</v>
      </c>
    </row>
    <row r="5" ht="12.75">
      <c r="C5" s="248" t="s">
        <v>17</v>
      </c>
    </row>
    <row r="6" ht="12.75">
      <c r="C6" s="248" t="s">
        <v>18</v>
      </c>
    </row>
    <row r="7" ht="12.75">
      <c r="C7" s="248" t="s">
        <v>19</v>
      </c>
    </row>
    <row r="9" spans="2:5" ht="48" customHeight="1">
      <c r="B9" s="267" t="s">
        <v>398</v>
      </c>
      <c r="C9" s="240"/>
      <c r="D9" s="240"/>
      <c r="E9" s="240"/>
    </row>
    <row r="10" ht="12.75">
      <c r="B10" s="241" t="s">
        <v>276</v>
      </c>
    </row>
    <row r="12" spans="2:3" ht="26.25">
      <c r="B12" s="245" t="s">
        <v>289</v>
      </c>
      <c r="C12" s="245" t="s">
        <v>10</v>
      </c>
    </row>
    <row r="13" spans="2:3" ht="12.75">
      <c r="B13" s="245">
        <v>1</v>
      </c>
      <c r="C13" s="245">
        <v>2</v>
      </c>
    </row>
    <row r="14" spans="2:3" ht="69" customHeight="1">
      <c r="B14" s="246" t="s">
        <v>293</v>
      </c>
      <c r="C14" s="247">
        <v>0</v>
      </c>
    </row>
    <row r="15" spans="2:3" ht="34.5" customHeight="1">
      <c r="B15" s="246" t="s">
        <v>294</v>
      </c>
      <c r="C15" s="247">
        <v>0.9</v>
      </c>
    </row>
    <row r="16" spans="2:3" ht="42.75" customHeight="1">
      <c r="B16" s="246" t="s">
        <v>295</v>
      </c>
      <c r="C16" s="247">
        <v>0.9</v>
      </c>
    </row>
    <row r="20" ht="12.75">
      <c r="B20" s="253" t="s">
        <v>397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37"/>
  <sheetViews>
    <sheetView view="pageBreakPreview" zoomScaleSheetLayoutView="100" zoomScalePageLayoutView="0" workbookViewId="0" topLeftCell="A16">
      <selection activeCell="E25" sqref="E25"/>
    </sheetView>
  </sheetViews>
  <sheetFormatPr defaultColWidth="9.125" defaultRowHeight="12.75"/>
  <cols>
    <col min="1" max="1" width="2.50390625" style="136" customWidth="1"/>
    <col min="2" max="2" width="5.50390625" style="136" customWidth="1"/>
    <col min="3" max="3" width="58.125" style="136" customWidth="1"/>
    <col min="4" max="4" width="17.125" style="136" customWidth="1"/>
    <col min="5" max="5" width="13.625" style="136" customWidth="1"/>
    <col min="6" max="16384" width="9.125" style="136" customWidth="1"/>
  </cols>
  <sheetData>
    <row r="2" spans="5:6" ht="12.75">
      <c r="E2" s="248" t="s">
        <v>260</v>
      </c>
      <c r="F2" s="5"/>
    </row>
    <row r="3" spans="5:6" ht="12.75">
      <c r="E3" s="248" t="s">
        <v>15</v>
      </c>
      <c r="F3" s="5"/>
    </row>
    <row r="4" spans="5:6" ht="12.75">
      <c r="E4" s="248" t="s">
        <v>16</v>
      </c>
      <c r="F4" s="5"/>
    </row>
    <row r="5" spans="5:6" ht="12.75">
      <c r="E5" s="248" t="s">
        <v>17</v>
      </c>
      <c r="F5" s="11"/>
    </row>
    <row r="6" spans="5:6" ht="12.75">
      <c r="E6" s="248" t="s">
        <v>18</v>
      </c>
      <c r="F6" s="11"/>
    </row>
    <row r="7" spans="5:6" ht="12.75">
      <c r="E7" s="248" t="s">
        <v>19</v>
      </c>
      <c r="F7" s="11"/>
    </row>
    <row r="9" spans="3:9" ht="12.75">
      <c r="C9" s="406" t="s">
        <v>262</v>
      </c>
      <c r="D9" s="406"/>
      <c r="E9" s="406"/>
      <c r="G9" s="5"/>
      <c r="H9" s="11"/>
      <c r="I9" s="11"/>
    </row>
    <row r="10" spans="3:9" ht="30" customHeight="1">
      <c r="C10" s="405" t="s">
        <v>263</v>
      </c>
      <c r="D10" s="406"/>
      <c r="E10" s="406"/>
      <c r="G10" s="5"/>
      <c r="H10" s="11"/>
      <c r="I10" s="11"/>
    </row>
    <row r="11" spans="7:9" ht="12.75">
      <c r="G11" s="5"/>
      <c r="H11" s="11"/>
      <c r="I11" s="11"/>
    </row>
    <row r="12" spans="2:5" ht="36" customHeight="1">
      <c r="B12" s="408" t="s">
        <v>238</v>
      </c>
      <c r="C12" s="408"/>
      <c r="D12" s="408"/>
      <c r="E12" s="408"/>
    </row>
    <row r="13" spans="2:5" ht="36" customHeight="1" thickBot="1">
      <c r="B13" s="250"/>
      <c r="C13" s="250" t="s">
        <v>276</v>
      </c>
      <c r="D13" s="250"/>
      <c r="E13" s="250"/>
    </row>
    <row r="14" spans="2:5" ht="42" thickBot="1">
      <c r="B14" s="139" t="s">
        <v>20</v>
      </c>
      <c r="C14" s="109" t="s">
        <v>21</v>
      </c>
      <c r="D14" s="140" t="s">
        <v>237</v>
      </c>
      <c r="E14" s="110" t="s">
        <v>13</v>
      </c>
    </row>
    <row r="15" spans="2:5" ht="30">
      <c r="B15" s="106" t="s">
        <v>239</v>
      </c>
      <c r="C15" s="107" t="s">
        <v>22</v>
      </c>
      <c r="D15" s="138" t="s">
        <v>321</v>
      </c>
      <c r="E15" s="304">
        <v>0</v>
      </c>
    </row>
    <row r="16" spans="2:5" ht="15">
      <c r="B16" s="106">
        <v>2</v>
      </c>
      <c r="C16" s="107" t="s">
        <v>330</v>
      </c>
      <c r="D16" s="138" t="s">
        <v>322</v>
      </c>
      <c r="E16" s="304">
        <v>0</v>
      </c>
    </row>
    <row r="17" spans="2:5" ht="27">
      <c r="B17" s="106">
        <v>3</v>
      </c>
      <c r="C17" s="107" t="s">
        <v>323</v>
      </c>
      <c r="D17" s="138" t="s">
        <v>324</v>
      </c>
      <c r="E17" s="304">
        <f>'1.3'!G13</f>
        <v>0</v>
      </c>
    </row>
    <row r="18" spans="2:5" ht="27">
      <c r="B18" s="106">
        <v>4</v>
      </c>
      <c r="C18" s="107" t="s">
        <v>325</v>
      </c>
      <c r="D18" s="138" t="s">
        <v>326</v>
      </c>
      <c r="E18" s="304">
        <f>'1.3'!G17</f>
        <v>0</v>
      </c>
    </row>
    <row r="19" spans="2:5" ht="30">
      <c r="B19" s="103">
        <v>5</v>
      </c>
      <c r="C19" s="97" t="s">
        <v>407</v>
      </c>
      <c r="D19" s="98" t="s">
        <v>327</v>
      </c>
      <c r="E19" s="268">
        <v>1</v>
      </c>
    </row>
    <row r="20" spans="2:5" ht="30">
      <c r="B20" s="103">
        <v>6</v>
      </c>
      <c r="C20" s="97" t="s">
        <v>328</v>
      </c>
      <c r="D20" s="98" t="s">
        <v>329</v>
      </c>
      <c r="E20" s="293"/>
    </row>
    <row r="21" spans="2:5" ht="18">
      <c r="B21" s="103">
        <v>7</v>
      </c>
      <c r="C21" s="97" t="s">
        <v>240</v>
      </c>
      <c r="D21" s="98" t="s">
        <v>331</v>
      </c>
      <c r="E21" s="283"/>
    </row>
    <row r="22" spans="2:5" ht="18">
      <c r="B22" s="103">
        <v>8</v>
      </c>
      <c r="C22" s="97" t="s">
        <v>241</v>
      </c>
      <c r="D22" s="98" t="s">
        <v>331</v>
      </c>
      <c r="E22" s="268">
        <v>1</v>
      </c>
    </row>
    <row r="23" spans="2:5" ht="18">
      <c r="B23" s="103">
        <v>9</v>
      </c>
      <c r="C23" s="97" t="s">
        <v>242</v>
      </c>
      <c r="D23" s="98" t="s">
        <v>331</v>
      </c>
      <c r="E23" s="284"/>
    </row>
    <row r="24" spans="2:5" ht="15">
      <c r="B24" s="103">
        <v>10</v>
      </c>
      <c r="C24" s="97" t="s">
        <v>334</v>
      </c>
      <c r="D24" s="98" t="s">
        <v>331</v>
      </c>
      <c r="E24" s="268"/>
    </row>
    <row r="25" spans="2:5" ht="15">
      <c r="B25" s="103">
        <v>11</v>
      </c>
      <c r="C25" s="97" t="s">
        <v>335</v>
      </c>
      <c r="D25" s="98" t="s">
        <v>331</v>
      </c>
      <c r="E25" s="294">
        <v>2.0981</v>
      </c>
    </row>
    <row r="26" spans="2:5" ht="15">
      <c r="B26" s="103">
        <v>12</v>
      </c>
      <c r="C26" s="97" t="s">
        <v>336</v>
      </c>
      <c r="D26" s="98" t="s">
        <v>331</v>
      </c>
      <c r="E26" s="294">
        <v>0.4388</v>
      </c>
    </row>
    <row r="27" spans="2:5" ht="30">
      <c r="B27" s="103">
        <v>13</v>
      </c>
      <c r="C27" s="97" t="s">
        <v>243</v>
      </c>
      <c r="D27" s="92" t="s">
        <v>390</v>
      </c>
      <c r="E27" s="249"/>
    </row>
    <row r="28" spans="2:5" ht="30">
      <c r="B28" s="103">
        <v>14</v>
      </c>
      <c r="C28" s="97" t="s">
        <v>391</v>
      </c>
      <c r="D28" s="92" t="s">
        <v>390</v>
      </c>
      <c r="E28" s="249">
        <v>1</v>
      </c>
    </row>
    <row r="29" spans="2:5" ht="30">
      <c r="B29" s="103">
        <v>15</v>
      </c>
      <c r="C29" s="97" t="s">
        <v>392</v>
      </c>
      <c r="D29" s="92" t="s">
        <v>390</v>
      </c>
      <c r="E29" s="249">
        <v>1</v>
      </c>
    </row>
    <row r="30" spans="2:5" ht="30">
      <c r="B30" s="103">
        <v>16</v>
      </c>
      <c r="C30" s="97" t="s">
        <v>393</v>
      </c>
      <c r="D30" s="92" t="s">
        <v>390</v>
      </c>
      <c r="E30" s="137"/>
    </row>
    <row r="31" spans="2:5" ht="30">
      <c r="B31" s="103">
        <v>17</v>
      </c>
      <c r="C31" s="97" t="s">
        <v>297</v>
      </c>
      <c r="D31" s="92" t="s">
        <v>390</v>
      </c>
      <c r="E31" s="137">
        <v>0</v>
      </c>
    </row>
    <row r="32" spans="2:5" ht="30">
      <c r="B32" s="103">
        <v>18</v>
      </c>
      <c r="C32" s="97" t="s">
        <v>296</v>
      </c>
      <c r="D32" s="92" t="s">
        <v>390</v>
      </c>
      <c r="E32" s="137"/>
    </row>
    <row r="33" spans="2:5" ht="30" thickBot="1">
      <c r="B33" s="285">
        <v>19</v>
      </c>
      <c r="C33" s="286" t="s">
        <v>394</v>
      </c>
      <c r="D33" s="113" t="s">
        <v>390</v>
      </c>
      <c r="E33" s="287">
        <v>0</v>
      </c>
    </row>
    <row r="34" spans="3:5" ht="15">
      <c r="C34" s="102"/>
      <c r="D34" s="102"/>
      <c r="E34" s="91"/>
    </row>
    <row r="35" spans="3:5" ht="15">
      <c r="C35" s="102"/>
      <c r="D35" s="102"/>
      <c r="E35" s="91"/>
    </row>
    <row r="37" ht="12.75">
      <c r="C37" s="136" t="s">
        <v>408</v>
      </c>
    </row>
  </sheetData>
  <sheetProtection/>
  <mergeCells count="3">
    <mergeCell ref="B12:E12"/>
    <mergeCell ref="C9:E9"/>
    <mergeCell ref="C10:E10"/>
  </mergeCells>
  <printOptions/>
  <pageMargins left="0.42" right="0.33" top="0.75" bottom="0.75" header="0.3" footer="0.3"/>
  <pageSetup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SheetLayoutView="75" zoomScalePageLayoutView="0" workbookViewId="0" topLeftCell="A1">
      <selection activeCell="D17" sqref="D17:D18"/>
    </sheetView>
  </sheetViews>
  <sheetFormatPr defaultColWidth="9.125" defaultRowHeight="12.75"/>
  <cols>
    <col min="1" max="1" width="2.875" style="136" customWidth="1"/>
    <col min="2" max="2" width="42.00390625" style="136" customWidth="1"/>
    <col min="3" max="3" width="16.625" style="136" customWidth="1"/>
    <col min="4" max="4" width="34.00390625" style="136" customWidth="1"/>
    <col min="5" max="16384" width="9.125" style="136" customWidth="1"/>
  </cols>
  <sheetData>
    <row r="2" spans="2:4" ht="31.5" customHeight="1">
      <c r="B2" s="417" t="s">
        <v>236</v>
      </c>
      <c r="C2" s="417"/>
      <c r="D2" s="417"/>
    </row>
    <row r="3" ht="15">
      <c r="B3" s="91"/>
    </row>
    <row r="4" ht="13.5" thickBot="1"/>
    <row r="5" spans="2:8" s="93" customFormat="1" ht="30" customHeight="1" thickBot="1">
      <c r="B5" s="242" t="s">
        <v>289</v>
      </c>
      <c r="C5" s="243" t="s">
        <v>298</v>
      </c>
      <c r="D5" s="243" t="s">
        <v>13</v>
      </c>
      <c r="E5" s="96"/>
      <c r="F5" s="94"/>
      <c r="H5" s="95"/>
    </row>
    <row r="6" spans="2:4" ht="27" thickBot="1">
      <c r="B6" s="251" t="s">
        <v>337</v>
      </c>
      <c r="C6" s="252" t="s">
        <v>338</v>
      </c>
      <c r="D6" s="242"/>
    </row>
    <row r="7" spans="2:4" ht="12.75">
      <c r="B7" s="411" t="s">
        <v>339</v>
      </c>
      <c r="C7" s="409" t="s">
        <v>338</v>
      </c>
      <c r="D7" s="409">
        <v>1</v>
      </c>
    </row>
    <row r="8" spans="2:4" ht="13.5" thickBot="1">
      <c r="B8" s="412"/>
      <c r="C8" s="410"/>
      <c r="D8" s="418"/>
    </row>
    <row r="9" spans="2:4" ht="27" thickBot="1">
      <c r="B9" s="244" t="s">
        <v>340</v>
      </c>
      <c r="C9" s="252" t="s">
        <v>338</v>
      </c>
      <c r="D9" s="256">
        <v>1</v>
      </c>
    </row>
    <row r="10" spans="2:4" ht="27" thickBot="1">
      <c r="B10" s="244" t="s">
        <v>341</v>
      </c>
      <c r="C10" s="252" t="s">
        <v>338</v>
      </c>
      <c r="D10" s="256"/>
    </row>
    <row r="11" spans="2:4" ht="12.75">
      <c r="B11" s="411" t="s">
        <v>342</v>
      </c>
      <c r="C11" s="409" t="s">
        <v>338</v>
      </c>
      <c r="D11" s="415">
        <v>0</v>
      </c>
    </row>
    <row r="12" spans="2:4" ht="13.5" thickBot="1">
      <c r="B12" s="412"/>
      <c r="C12" s="410"/>
      <c r="D12" s="416"/>
    </row>
    <row r="13" spans="2:4" ht="37.5" customHeight="1">
      <c r="B13" s="411" t="s">
        <v>343</v>
      </c>
      <c r="C13" s="409" t="s">
        <v>338</v>
      </c>
      <c r="D13" s="411"/>
    </row>
    <row r="14" spans="2:4" ht="13.5" thickBot="1">
      <c r="B14" s="412"/>
      <c r="C14" s="410"/>
      <c r="D14" s="412"/>
    </row>
    <row r="15" spans="2:4" ht="12.75">
      <c r="B15" s="411" t="s">
        <v>344</v>
      </c>
      <c r="C15" s="409" t="s">
        <v>338</v>
      </c>
      <c r="D15" s="415">
        <v>0</v>
      </c>
    </row>
    <row r="16" spans="2:4" ht="30.75" customHeight="1" thickBot="1">
      <c r="B16" s="412"/>
      <c r="C16" s="410"/>
      <c r="D16" s="416"/>
    </row>
    <row r="17" spans="2:4" ht="24.75" customHeight="1">
      <c r="B17" s="411" t="s">
        <v>345</v>
      </c>
      <c r="C17" s="409" t="s">
        <v>338</v>
      </c>
      <c r="D17" s="413">
        <v>0.6</v>
      </c>
    </row>
    <row r="18" spans="2:4" ht="19.5" customHeight="1" thickBot="1">
      <c r="B18" s="412"/>
      <c r="C18" s="410"/>
      <c r="D18" s="414"/>
    </row>
    <row r="23" ht="12.75">
      <c r="B23" s="136" t="s">
        <v>397</v>
      </c>
    </row>
  </sheetData>
  <sheetProtection/>
  <mergeCells count="16">
    <mergeCell ref="B2:D2"/>
    <mergeCell ref="B7:B8"/>
    <mergeCell ref="C7:C8"/>
    <mergeCell ref="B11:B12"/>
    <mergeCell ref="C11:C12"/>
    <mergeCell ref="D11:D12"/>
    <mergeCell ref="D7:D8"/>
    <mergeCell ref="C17:C18"/>
    <mergeCell ref="B13:B14"/>
    <mergeCell ref="C13:C14"/>
    <mergeCell ref="D13:D14"/>
    <mergeCell ref="B17:B18"/>
    <mergeCell ref="D17:D18"/>
    <mergeCell ref="B15:B16"/>
    <mergeCell ref="C15:C16"/>
    <mergeCell ref="D15:D16"/>
  </mergeCells>
  <printOptions/>
  <pageMargins left="0.7" right="0.19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="120" zoomScaleNormal="120" zoomScalePageLayoutView="0" workbookViewId="0" topLeftCell="A1">
      <selection activeCell="D25" sqref="D25"/>
    </sheetView>
  </sheetViews>
  <sheetFormatPr defaultColWidth="23.375" defaultRowHeight="12.75"/>
  <cols>
    <col min="1" max="1" width="6.625" style="2" customWidth="1"/>
    <col min="2" max="2" width="69.625" style="2" customWidth="1"/>
    <col min="3" max="4" width="15.125" style="2" customWidth="1"/>
    <col min="5" max="5" width="30.875" style="2" customWidth="1"/>
    <col min="6" max="16384" width="23.375" style="2" customWidth="1"/>
  </cols>
  <sheetData>
    <row r="1" ht="20.25" customHeight="1">
      <c r="E1" s="32" t="s">
        <v>80</v>
      </c>
    </row>
    <row r="2" ht="20.25" customHeight="1">
      <c r="E2" s="32" t="s">
        <v>145</v>
      </c>
    </row>
    <row r="3" ht="20.25" customHeight="1">
      <c r="E3" s="32" t="s">
        <v>196</v>
      </c>
    </row>
    <row r="4" ht="20.25" customHeight="1">
      <c r="E4" s="32"/>
    </row>
    <row r="5" spans="1:5" ht="15">
      <c r="A5" s="25" t="s">
        <v>146</v>
      </c>
      <c r="B5" s="25"/>
      <c r="C5" s="25"/>
      <c r="D5" s="25"/>
      <c r="E5" s="25"/>
    </row>
    <row r="6" spans="1:5" ht="14.25" customHeight="1">
      <c r="A6" s="25" t="s">
        <v>147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 customHeight="1">
      <c r="A9" s="419" t="s">
        <v>85</v>
      </c>
      <c r="B9" s="419" t="s">
        <v>21</v>
      </c>
      <c r="C9" s="30" t="s">
        <v>27</v>
      </c>
      <c r="D9" s="30"/>
      <c r="E9" s="419" t="s">
        <v>148</v>
      </c>
    </row>
    <row r="10" spans="1:5" s="9" customFormat="1" ht="27">
      <c r="A10" s="370"/>
      <c r="B10" s="370"/>
      <c r="C10" s="23" t="s">
        <v>149</v>
      </c>
      <c r="D10" s="23" t="s">
        <v>150</v>
      </c>
      <c r="E10" s="370"/>
    </row>
    <row r="11" spans="1:5" s="9" customFormat="1" ht="17.25">
      <c r="A11" s="30"/>
      <c r="B11" s="33" t="s">
        <v>231</v>
      </c>
      <c r="C11" s="34"/>
      <c r="D11" s="34"/>
      <c r="E11" s="34"/>
    </row>
    <row r="12" spans="1:5" s="9" customFormat="1" ht="12.75">
      <c r="A12" s="30"/>
      <c r="B12" s="35" t="s">
        <v>199</v>
      </c>
      <c r="C12" s="69">
        <v>23960</v>
      </c>
      <c r="D12" s="69">
        <v>10968</v>
      </c>
      <c r="E12" s="69"/>
    </row>
    <row r="13" spans="1:5" s="9" customFormat="1" ht="12.75">
      <c r="A13" s="30"/>
      <c r="B13" s="36" t="s">
        <v>151</v>
      </c>
      <c r="C13" s="69">
        <v>23002</v>
      </c>
      <c r="D13" s="69">
        <v>10551</v>
      </c>
      <c r="E13" s="69"/>
    </row>
    <row r="14" spans="1:5" s="10" customFormat="1" ht="17.25">
      <c r="A14" s="37" t="s">
        <v>142</v>
      </c>
      <c r="B14" s="36" t="s">
        <v>152</v>
      </c>
      <c r="C14" s="70"/>
      <c r="D14" s="70"/>
      <c r="E14" s="70"/>
    </row>
    <row r="15" spans="1:5" s="10" customFormat="1" ht="26.25">
      <c r="A15" s="420" t="s">
        <v>29</v>
      </c>
      <c r="B15" s="36" t="s">
        <v>200</v>
      </c>
      <c r="C15" s="71" t="s">
        <v>153</v>
      </c>
      <c r="D15" s="70" t="s">
        <v>153</v>
      </c>
      <c r="E15" s="70" t="s">
        <v>14</v>
      </c>
    </row>
    <row r="16" spans="1:5" s="10" customFormat="1" ht="26.25">
      <c r="A16" s="421"/>
      <c r="B16" s="40" t="s">
        <v>154</v>
      </c>
      <c r="C16" s="72">
        <v>3</v>
      </c>
      <c r="D16" s="73">
        <v>3</v>
      </c>
      <c r="E16" s="73"/>
    </row>
    <row r="17" spans="1:5" s="10" customFormat="1" ht="12.75">
      <c r="A17" s="421"/>
      <c r="B17" s="40" t="s">
        <v>155</v>
      </c>
      <c r="C17" s="72">
        <v>125</v>
      </c>
      <c r="D17" s="73">
        <v>128</v>
      </c>
      <c r="E17" s="73"/>
    </row>
    <row r="18" spans="1:5" s="10" customFormat="1" ht="39">
      <c r="A18" s="38" t="s">
        <v>108</v>
      </c>
      <c r="B18" s="36" t="s">
        <v>201</v>
      </c>
      <c r="C18" s="71" t="s">
        <v>153</v>
      </c>
      <c r="D18" s="70" t="s">
        <v>153</v>
      </c>
      <c r="E18" s="73" t="s">
        <v>14</v>
      </c>
    </row>
    <row r="19" spans="1:5" s="10" customFormat="1" ht="26.25">
      <c r="A19" s="39" t="s">
        <v>30</v>
      </c>
      <c r="B19" s="40" t="s">
        <v>105</v>
      </c>
      <c r="C19" s="72">
        <v>5</v>
      </c>
      <c r="D19" s="73">
        <v>6</v>
      </c>
      <c r="E19" s="73"/>
    </row>
    <row r="20" spans="1:5" s="10" customFormat="1" ht="26.25">
      <c r="A20" s="39" t="s">
        <v>31</v>
      </c>
      <c r="B20" s="40" t="s">
        <v>156</v>
      </c>
      <c r="C20" s="72">
        <v>1</v>
      </c>
      <c r="D20" s="72">
        <v>1</v>
      </c>
      <c r="E20" s="73"/>
    </row>
    <row r="21" spans="1:5" s="10" customFormat="1" ht="26.25">
      <c r="A21" s="39" t="s">
        <v>32</v>
      </c>
      <c r="B21" s="42" t="s">
        <v>107</v>
      </c>
      <c r="C21" s="72">
        <v>3</v>
      </c>
      <c r="D21" s="73">
        <v>3</v>
      </c>
      <c r="E21" s="73"/>
    </row>
    <row r="22" spans="1:5" s="10" customFormat="1" ht="26.25">
      <c r="A22" s="39" t="s">
        <v>33</v>
      </c>
      <c r="B22" s="40" t="s">
        <v>202</v>
      </c>
      <c r="C22" s="72">
        <v>7</v>
      </c>
      <c r="D22" s="72">
        <v>8</v>
      </c>
      <c r="E22" s="73"/>
    </row>
    <row r="23" spans="1:5" s="10" customFormat="1" ht="26.25">
      <c r="A23" s="43" t="s">
        <v>88</v>
      </c>
      <c r="B23" s="44" t="s">
        <v>203</v>
      </c>
      <c r="C23" s="71" t="s">
        <v>153</v>
      </c>
      <c r="D23" s="70" t="s">
        <v>153</v>
      </c>
      <c r="E23" s="73" t="s">
        <v>14</v>
      </c>
    </row>
    <row r="24" spans="1:5" s="10" customFormat="1" ht="26.25">
      <c r="A24" s="45" t="s">
        <v>34</v>
      </c>
      <c r="B24" s="46" t="s">
        <v>127</v>
      </c>
      <c r="C24" s="72">
        <v>1</v>
      </c>
      <c r="D24" s="73">
        <v>1</v>
      </c>
      <c r="E24" s="73"/>
    </row>
    <row r="25" spans="1:5" s="10" customFormat="1" ht="39">
      <c r="A25" s="45" t="s">
        <v>35</v>
      </c>
      <c r="B25" s="46" t="s">
        <v>128</v>
      </c>
      <c r="C25" s="72">
        <v>0</v>
      </c>
      <c r="D25" s="73">
        <v>0</v>
      </c>
      <c r="E25" s="73"/>
    </row>
    <row r="26" spans="1:5" s="10" customFormat="1" ht="39">
      <c r="A26" s="47" t="s">
        <v>36</v>
      </c>
      <c r="B26" s="48" t="s">
        <v>129</v>
      </c>
      <c r="C26" s="72">
        <v>0</v>
      </c>
      <c r="D26" s="73">
        <v>0</v>
      </c>
      <c r="E26" s="73"/>
    </row>
    <row r="27" spans="1:5" s="10" customFormat="1" ht="39">
      <c r="A27" s="49" t="s">
        <v>37</v>
      </c>
      <c r="B27" s="50" t="s">
        <v>204</v>
      </c>
      <c r="C27" s="73">
        <v>1</v>
      </c>
      <c r="D27" s="73">
        <v>1</v>
      </c>
      <c r="E27" s="73"/>
    </row>
    <row r="28" spans="1:5" s="10" customFormat="1" ht="52.5">
      <c r="A28" s="31" t="s">
        <v>38</v>
      </c>
      <c r="B28" s="35" t="s">
        <v>100</v>
      </c>
      <c r="C28" s="73">
        <v>1</v>
      </c>
      <c r="D28" s="73">
        <v>1</v>
      </c>
      <c r="E28" s="73"/>
    </row>
    <row r="29" spans="1:5" s="10" customFormat="1" ht="39">
      <c r="A29" s="51" t="s">
        <v>39</v>
      </c>
      <c r="B29" s="36" t="s">
        <v>205</v>
      </c>
      <c r="C29" s="73">
        <v>0</v>
      </c>
      <c r="D29" s="73">
        <v>0</v>
      </c>
      <c r="E29" s="73"/>
    </row>
    <row r="30" spans="1:5" s="10" customFormat="1" ht="26.25">
      <c r="A30" s="51" t="s">
        <v>96</v>
      </c>
      <c r="B30" s="36" t="s">
        <v>206</v>
      </c>
      <c r="C30" s="71" t="s">
        <v>153</v>
      </c>
      <c r="D30" s="70" t="s">
        <v>153</v>
      </c>
      <c r="E30" s="73" t="s">
        <v>14</v>
      </c>
    </row>
    <row r="31" spans="1:5" s="10" customFormat="1" ht="26.25">
      <c r="A31" s="52" t="s">
        <v>40</v>
      </c>
      <c r="B31" s="40" t="s">
        <v>207</v>
      </c>
      <c r="C31" s="72">
        <v>17012</v>
      </c>
      <c r="D31" s="73">
        <v>8547</v>
      </c>
      <c r="E31" s="73"/>
    </row>
    <row r="32" spans="1:5" s="10" customFormat="1" ht="39">
      <c r="A32" s="49" t="s">
        <v>41</v>
      </c>
      <c r="B32" s="50" t="s">
        <v>208</v>
      </c>
      <c r="C32" s="72">
        <v>0</v>
      </c>
      <c r="D32" s="73">
        <v>0</v>
      </c>
      <c r="E32" s="73"/>
    </row>
    <row r="33" spans="1:5" s="10" customFormat="1" ht="19.5">
      <c r="A33" s="53" t="s">
        <v>141</v>
      </c>
      <c r="B33" s="50" t="s">
        <v>157</v>
      </c>
      <c r="C33" s="70"/>
      <c r="D33" s="70"/>
      <c r="E33" s="70"/>
    </row>
    <row r="34" spans="1:5" s="10" customFormat="1" ht="26.25">
      <c r="A34" s="51" t="s">
        <v>39</v>
      </c>
      <c r="B34" s="35" t="s">
        <v>158</v>
      </c>
      <c r="C34" s="73">
        <v>0</v>
      </c>
      <c r="D34" s="73">
        <v>2</v>
      </c>
      <c r="E34" s="73"/>
    </row>
    <row r="35" spans="1:5" s="10" customFormat="1" ht="39">
      <c r="A35" s="31" t="s">
        <v>41</v>
      </c>
      <c r="B35" s="35" t="s">
        <v>209</v>
      </c>
      <c r="C35" s="73">
        <v>0</v>
      </c>
      <c r="D35" s="73">
        <v>0</v>
      </c>
      <c r="E35" s="73"/>
    </row>
    <row r="36" spans="1:5" s="10" customFormat="1" ht="39">
      <c r="A36" s="51" t="s">
        <v>47</v>
      </c>
      <c r="B36" s="35" t="s">
        <v>159</v>
      </c>
      <c r="C36" s="73">
        <v>0</v>
      </c>
      <c r="D36" s="73">
        <v>0</v>
      </c>
      <c r="E36" s="73"/>
    </row>
    <row r="37" spans="1:5" s="10" customFormat="1" ht="18">
      <c r="A37" s="37" t="s">
        <v>48</v>
      </c>
      <c r="B37" s="35" t="s">
        <v>160</v>
      </c>
      <c r="C37" s="70"/>
      <c r="D37" s="70"/>
      <c r="E37" s="70"/>
    </row>
    <row r="38" spans="1:5" s="10" customFormat="1" ht="39">
      <c r="A38" s="31" t="s">
        <v>49</v>
      </c>
      <c r="B38" s="35" t="s">
        <v>210</v>
      </c>
      <c r="C38" s="73">
        <v>1</v>
      </c>
      <c r="D38" s="73">
        <v>1</v>
      </c>
      <c r="E38" s="73"/>
    </row>
    <row r="39" spans="1:5" s="10" customFormat="1" ht="26.25">
      <c r="A39" s="51" t="s">
        <v>34</v>
      </c>
      <c r="B39" s="35" t="s">
        <v>161</v>
      </c>
      <c r="C39" s="85">
        <v>8</v>
      </c>
      <c r="D39" s="85">
        <v>6</v>
      </c>
      <c r="E39" s="87" t="s">
        <v>234</v>
      </c>
    </row>
    <row r="40" spans="1:5" s="10" customFormat="1" ht="39">
      <c r="A40" s="51" t="s">
        <v>35</v>
      </c>
      <c r="B40" s="35" t="s">
        <v>162</v>
      </c>
      <c r="C40" s="85">
        <v>8</v>
      </c>
      <c r="D40" s="85">
        <v>6</v>
      </c>
      <c r="E40" s="87" t="s">
        <v>234</v>
      </c>
    </row>
    <row r="41" spans="1:5" s="10" customFormat="1" ht="52.5">
      <c r="A41" s="51" t="s">
        <v>36</v>
      </c>
      <c r="B41" s="35" t="s">
        <v>163</v>
      </c>
      <c r="C41" s="73">
        <v>0</v>
      </c>
      <c r="D41" s="73">
        <v>0</v>
      </c>
      <c r="E41" s="73"/>
    </row>
    <row r="42" spans="1:5" s="10" customFormat="1" ht="39">
      <c r="A42" s="31" t="s">
        <v>50</v>
      </c>
      <c r="B42" s="35" t="s">
        <v>211</v>
      </c>
      <c r="C42" s="73">
        <v>0</v>
      </c>
      <c r="D42" s="73">
        <v>0</v>
      </c>
      <c r="E42" s="73"/>
    </row>
    <row r="43" spans="1:5" s="10" customFormat="1" ht="26.25">
      <c r="A43" s="51" t="s">
        <v>51</v>
      </c>
      <c r="B43" s="36" t="s">
        <v>212</v>
      </c>
      <c r="C43" s="73">
        <v>7</v>
      </c>
      <c r="D43" s="73">
        <v>10</v>
      </c>
      <c r="E43" s="73"/>
    </row>
    <row r="44" spans="1:5" s="10" customFormat="1" ht="12.75">
      <c r="A44" s="38" t="s">
        <v>92</v>
      </c>
      <c r="B44" s="36" t="s">
        <v>164</v>
      </c>
      <c r="C44" s="71" t="s">
        <v>153</v>
      </c>
      <c r="D44" s="70" t="s">
        <v>153</v>
      </c>
      <c r="E44" s="73" t="s">
        <v>14</v>
      </c>
    </row>
    <row r="45" spans="1:5" s="10" customFormat="1" ht="26.25">
      <c r="A45" s="39" t="s">
        <v>45</v>
      </c>
      <c r="B45" s="40" t="s">
        <v>140</v>
      </c>
      <c r="C45" s="88">
        <v>0</v>
      </c>
      <c r="D45" s="88">
        <f>(20+10)/2</f>
        <v>15</v>
      </c>
      <c r="E45" s="73"/>
    </row>
    <row r="46" spans="1:5" s="10" customFormat="1" ht="39">
      <c r="A46" s="39" t="s">
        <v>53</v>
      </c>
      <c r="B46" s="40" t="s">
        <v>213</v>
      </c>
      <c r="C46" s="72">
        <v>0.71</v>
      </c>
      <c r="D46" s="73">
        <v>1.26</v>
      </c>
      <c r="E46" s="73"/>
    </row>
    <row r="47" spans="1:5" s="10" customFormat="1" ht="39">
      <c r="A47" s="39" t="s">
        <v>54</v>
      </c>
      <c r="B47" s="40" t="s">
        <v>214</v>
      </c>
      <c r="C47" s="72">
        <v>0</v>
      </c>
      <c r="D47" s="73">
        <v>0</v>
      </c>
      <c r="E47" s="73"/>
    </row>
    <row r="48" spans="1:5" s="10" customFormat="1" ht="39">
      <c r="A48" s="54" t="s">
        <v>55</v>
      </c>
      <c r="B48" s="50" t="s">
        <v>215</v>
      </c>
      <c r="C48" s="72">
        <v>0</v>
      </c>
      <c r="D48" s="73">
        <v>0</v>
      </c>
      <c r="E48" s="73"/>
    </row>
    <row r="50" spans="1:5" s="11" customFormat="1" ht="15">
      <c r="A50" s="27"/>
      <c r="B50" s="55" t="s">
        <v>165</v>
      </c>
      <c r="C50" s="56"/>
      <c r="D50" s="56"/>
      <c r="E50" s="56"/>
    </row>
    <row r="51" spans="1:5" s="10" customFormat="1" ht="16.5" customHeight="1">
      <c r="A51" s="12"/>
      <c r="B51" s="13"/>
      <c r="C51" s="57" t="s">
        <v>12</v>
      </c>
      <c r="D51" s="14"/>
      <c r="E51" s="57" t="s">
        <v>11</v>
      </c>
    </row>
    <row r="54" spans="1:2" ht="13.5">
      <c r="A54" s="2" t="s">
        <v>166</v>
      </c>
      <c r="B54" s="2" t="s">
        <v>167</v>
      </c>
    </row>
    <row r="55" ht="13.5">
      <c r="B55" s="2" t="s">
        <v>217</v>
      </c>
    </row>
    <row r="56" spans="2:6" ht="13.5">
      <c r="B56" s="7" t="s">
        <v>216</v>
      </c>
      <c r="C56" s="7"/>
      <c r="D56" s="7"/>
      <c r="E56" s="7"/>
      <c r="F56" s="7"/>
    </row>
    <row r="57" spans="2:6" ht="13.5">
      <c r="B57" s="7" t="s">
        <v>168</v>
      </c>
      <c r="C57" s="7"/>
      <c r="D57" s="7"/>
      <c r="E57" s="7"/>
      <c r="F57" s="7"/>
    </row>
    <row r="58" spans="2:6" ht="13.5">
      <c r="B58" s="7" t="s">
        <v>169</v>
      </c>
      <c r="C58" s="7"/>
      <c r="D58" s="7"/>
      <c r="E58" s="7"/>
      <c r="F58" s="7"/>
    </row>
    <row r="59" spans="2:6" ht="13.5">
      <c r="B59" s="7" t="s">
        <v>170</v>
      </c>
      <c r="C59" s="7"/>
      <c r="D59" s="7"/>
      <c r="E59" s="7"/>
      <c r="F59" s="7"/>
    </row>
    <row r="60" spans="2:6" ht="13.5">
      <c r="B60" s="7" t="s">
        <v>171</v>
      </c>
      <c r="C60" s="7"/>
      <c r="D60" s="7"/>
      <c r="E60" s="7"/>
      <c r="F60" s="7"/>
    </row>
    <row r="61" spans="2:6" ht="13.5">
      <c r="B61" s="7" t="s">
        <v>172</v>
      </c>
      <c r="C61" s="7"/>
      <c r="D61" s="7"/>
      <c r="E61" s="7"/>
      <c r="F61" s="7"/>
    </row>
    <row r="62" spans="2:6" ht="13.5">
      <c r="B62" s="7" t="s">
        <v>173</v>
      </c>
      <c r="C62" s="7"/>
      <c r="D62" s="7"/>
      <c r="E62" s="7"/>
      <c r="F62" s="7"/>
    </row>
  </sheetData>
  <sheetProtection/>
  <mergeCells count="4">
    <mergeCell ref="A9:A10"/>
    <mergeCell ref="B9:B10"/>
    <mergeCell ref="E9:E10"/>
    <mergeCell ref="A15:A17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view="pageBreakPreview" zoomScale="60" zoomScalePageLayoutView="0" workbookViewId="0" topLeftCell="A4">
      <selection activeCell="Y7" sqref="Y7:Y8"/>
    </sheetView>
  </sheetViews>
  <sheetFormatPr defaultColWidth="9.00390625" defaultRowHeight="79.5" customHeight="1"/>
  <cols>
    <col min="1" max="1" width="9.125" style="300" customWidth="1"/>
    <col min="2" max="2" width="18.375" style="300" customWidth="1"/>
    <col min="3" max="5" width="9.125" style="300" customWidth="1"/>
    <col min="6" max="6" width="18.375" style="300" customWidth="1"/>
    <col min="7" max="7" width="16.125" style="300" customWidth="1"/>
    <col min="8" max="9" width="9.125" style="300" customWidth="1"/>
    <col min="10" max="29" width="9.125" style="295" customWidth="1"/>
    <col min="30" max="16384" width="8.875" style="295" customWidth="1"/>
  </cols>
  <sheetData>
    <row r="1" spans="1:15" ht="79.5" customHeight="1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27" ht="79.5" customHeight="1">
      <c r="A2" s="295" t="s">
        <v>442</v>
      </c>
      <c r="B2" s="295"/>
      <c r="C2" s="295"/>
      <c r="D2" s="295"/>
      <c r="E2" s="295"/>
      <c r="F2" s="295"/>
      <c r="G2" s="295"/>
      <c r="H2" s="295"/>
      <c r="I2" s="295"/>
      <c r="Q2" s="296"/>
      <c r="R2" s="297"/>
      <c r="S2" s="296"/>
      <c r="W2" s="298"/>
      <c r="X2" s="298"/>
      <c r="Y2" s="298"/>
      <c r="Z2" s="298"/>
      <c r="AA2" s="298"/>
    </row>
    <row r="3" spans="1:27" ht="79.5" customHeight="1">
      <c r="A3" s="346" t="s">
        <v>276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W3" s="298"/>
      <c r="X3" s="298"/>
      <c r="Y3" s="298"/>
      <c r="Z3" s="298"/>
      <c r="AA3" s="298"/>
    </row>
    <row r="4" spans="1:27" ht="79.5" customHeight="1">
      <c r="A4" s="347" t="s">
        <v>352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299"/>
      <c r="V4" s="299"/>
      <c r="W4" s="299"/>
      <c r="X4" s="299"/>
      <c r="Y4" s="299"/>
      <c r="Z4" s="299"/>
      <c r="AA4" s="299"/>
    </row>
    <row r="5" spans="1:27" ht="79.5" customHeight="1" thickBot="1">
      <c r="A5" s="311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299"/>
      <c r="V5" s="299"/>
      <c r="W5" s="299"/>
      <c r="X5" s="299"/>
      <c r="Y5" s="299"/>
      <c r="Z5" s="299"/>
      <c r="AA5" s="299"/>
    </row>
    <row r="6" spans="1:27" s="313" customFormat="1" ht="171.75" customHeight="1" thickBot="1">
      <c r="A6" s="339" t="s">
        <v>355</v>
      </c>
      <c r="B6" s="339" t="s">
        <v>356</v>
      </c>
      <c r="C6" s="339" t="s">
        <v>380</v>
      </c>
      <c r="D6" s="339" t="s">
        <v>357</v>
      </c>
      <c r="E6" s="339" t="s">
        <v>358</v>
      </c>
      <c r="F6" s="339" t="s">
        <v>359</v>
      </c>
      <c r="G6" s="339" t="s">
        <v>360</v>
      </c>
      <c r="H6" s="339" t="s">
        <v>381</v>
      </c>
      <c r="I6" s="339" t="s">
        <v>361</v>
      </c>
      <c r="J6" s="344" t="s">
        <v>382</v>
      </c>
      <c r="K6" s="339" t="s">
        <v>362</v>
      </c>
      <c r="L6" s="339" t="s">
        <v>363</v>
      </c>
      <c r="M6" s="340" t="s">
        <v>364</v>
      </c>
      <c r="N6" s="341"/>
      <c r="O6" s="341"/>
      <c r="P6" s="341"/>
      <c r="Q6" s="341"/>
      <c r="R6" s="341"/>
      <c r="S6" s="341"/>
      <c r="T6" s="341"/>
      <c r="U6" s="342"/>
      <c r="V6" s="338" t="s">
        <v>365</v>
      </c>
      <c r="W6" s="332" t="s">
        <v>353</v>
      </c>
      <c r="X6" s="331" t="s">
        <v>354</v>
      </c>
      <c r="Y6" s="331"/>
      <c r="Z6" s="331"/>
      <c r="AA6" s="335" t="s">
        <v>379</v>
      </c>
    </row>
    <row r="7" spans="1:27" s="313" customFormat="1" ht="63.75" customHeight="1" thickBot="1">
      <c r="A7" s="329"/>
      <c r="B7" s="329"/>
      <c r="C7" s="329"/>
      <c r="D7" s="329"/>
      <c r="E7" s="329"/>
      <c r="F7" s="329"/>
      <c r="G7" s="329"/>
      <c r="H7" s="329"/>
      <c r="I7" s="329"/>
      <c r="J7" s="343"/>
      <c r="K7" s="329"/>
      <c r="L7" s="329"/>
      <c r="M7" s="339" t="s">
        <v>366</v>
      </c>
      <c r="N7" s="340" t="s">
        <v>367</v>
      </c>
      <c r="O7" s="341"/>
      <c r="P7" s="342"/>
      <c r="Q7" s="340" t="s">
        <v>368</v>
      </c>
      <c r="R7" s="341"/>
      <c r="S7" s="341"/>
      <c r="T7" s="342"/>
      <c r="U7" s="339" t="s">
        <v>369</v>
      </c>
      <c r="V7" s="330"/>
      <c r="W7" s="333"/>
      <c r="X7" s="343" t="s">
        <v>370</v>
      </c>
      <c r="Y7" s="329" t="s">
        <v>371</v>
      </c>
      <c r="Z7" s="330" t="s">
        <v>372</v>
      </c>
      <c r="AA7" s="336"/>
    </row>
    <row r="8" spans="1:27" s="313" customFormat="1" ht="71.25" customHeight="1" thickBot="1">
      <c r="A8" s="329"/>
      <c r="B8" s="329"/>
      <c r="C8" s="329"/>
      <c r="D8" s="329"/>
      <c r="E8" s="329"/>
      <c r="F8" s="329"/>
      <c r="G8" s="329"/>
      <c r="H8" s="329"/>
      <c r="I8" s="329"/>
      <c r="J8" s="343"/>
      <c r="K8" s="329"/>
      <c r="L8" s="329"/>
      <c r="M8" s="329"/>
      <c r="N8" s="314" t="s">
        <v>373</v>
      </c>
      <c r="O8" s="314" t="s">
        <v>374</v>
      </c>
      <c r="P8" s="314" t="s">
        <v>375</v>
      </c>
      <c r="Q8" s="314" t="s">
        <v>376</v>
      </c>
      <c r="R8" s="314" t="s">
        <v>377</v>
      </c>
      <c r="S8" s="314" t="s">
        <v>378</v>
      </c>
      <c r="T8" s="314" t="s">
        <v>383</v>
      </c>
      <c r="U8" s="329"/>
      <c r="V8" s="330"/>
      <c r="W8" s="334"/>
      <c r="X8" s="343"/>
      <c r="Y8" s="329"/>
      <c r="Z8" s="330"/>
      <c r="AA8" s="337"/>
    </row>
    <row r="9" spans="1:27" s="313" customFormat="1" ht="17.25" customHeight="1" thickBot="1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  <c r="N9" s="315">
        <v>14</v>
      </c>
      <c r="O9" s="315">
        <v>15</v>
      </c>
      <c r="P9" s="315">
        <v>16</v>
      </c>
      <c r="Q9" s="315">
        <v>17</v>
      </c>
      <c r="R9" s="315">
        <v>18</v>
      </c>
      <c r="S9" s="315">
        <v>19</v>
      </c>
      <c r="T9" s="315">
        <v>20</v>
      </c>
      <c r="U9" s="315">
        <v>21</v>
      </c>
      <c r="V9" s="320">
        <v>22</v>
      </c>
      <c r="W9" s="323">
        <v>23</v>
      </c>
      <c r="X9" s="321">
        <v>24</v>
      </c>
      <c r="Y9" s="315">
        <v>25</v>
      </c>
      <c r="Z9" s="315">
        <v>26</v>
      </c>
      <c r="AA9" s="319">
        <v>27</v>
      </c>
    </row>
    <row r="10" spans="1:29" s="318" customFormat="1" ht="16.5" customHeight="1">
      <c r="A10" s="316">
        <v>1</v>
      </c>
      <c r="B10" s="316" t="s">
        <v>276</v>
      </c>
      <c r="C10" s="316" t="s">
        <v>427</v>
      </c>
      <c r="D10" s="316" t="s">
        <v>428</v>
      </c>
      <c r="E10" s="316" t="s">
        <v>429</v>
      </c>
      <c r="F10" s="316" t="s">
        <v>430</v>
      </c>
      <c r="G10" s="316" t="s">
        <v>431</v>
      </c>
      <c r="H10" s="316" t="s">
        <v>432</v>
      </c>
      <c r="I10" s="316">
        <v>0.42</v>
      </c>
      <c r="J10" s="316" t="s">
        <v>433</v>
      </c>
      <c r="K10" s="316">
        <v>0</v>
      </c>
      <c r="L10" s="316">
        <v>0</v>
      </c>
      <c r="M10" s="316">
        <v>5</v>
      </c>
      <c r="N10" s="316">
        <v>0</v>
      </c>
      <c r="O10" s="316">
        <v>0</v>
      </c>
      <c r="P10" s="316">
        <v>5</v>
      </c>
      <c r="Q10" s="316">
        <v>0</v>
      </c>
      <c r="R10" s="316">
        <v>0</v>
      </c>
      <c r="S10" s="316">
        <v>0</v>
      </c>
      <c r="T10" s="316">
        <v>5</v>
      </c>
      <c r="U10" s="316">
        <v>0</v>
      </c>
      <c r="V10" s="316">
        <v>87</v>
      </c>
      <c r="W10" s="322"/>
      <c r="X10" s="316" t="s">
        <v>434</v>
      </c>
      <c r="Y10" s="316" t="s">
        <v>435</v>
      </c>
      <c r="Z10" s="316" t="s">
        <v>436</v>
      </c>
      <c r="AA10" s="316">
        <v>0</v>
      </c>
      <c r="AB10" s="317"/>
      <c r="AC10" s="317"/>
    </row>
    <row r="11" spans="1:29" s="318" customFormat="1" ht="26.25">
      <c r="A11" s="316">
        <v>2</v>
      </c>
      <c r="B11" s="316" t="s">
        <v>276</v>
      </c>
      <c r="C11" s="316" t="s">
        <v>427</v>
      </c>
      <c r="D11" s="316" t="s">
        <v>437</v>
      </c>
      <c r="E11" s="316" t="s">
        <v>429</v>
      </c>
      <c r="F11" s="316" t="s">
        <v>438</v>
      </c>
      <c r="G11" s="316" t="s">
        <v>439</v>
      </c>
      <c r="H11" s="316" t="s">
        <v>432</v>
      </c>
      <c r="I11" s="316">
        <v>0.92</v>
      </c>
      <c r="J11" s="316" t="s">
        <v>440</v>
      </c>
      <c r="K11" s="316">
        <v>0</v>
      </c>
      <c r="L11" s="316">
        <v>0</v>
      </c>
      <c r="M11" s="316">
        <v>10</v>
      </c>
      <c r="N11" s="316">
        <v>0</v>
      </c>
      <c r="O11" s="316">
        <v>0</v>
      </c>
      <c r="P11" s="316">
        <v>10</v>
      </c>
      <c r="Q11" s="316">
        <v>0</v>
      </c>
      <c r="R11" s="316">
        <v>0</v>
      </c>
      <c r="S11" s="316">
        <v>0</v>
      </c>
      <c r="T11" s="316">
        <v>10</v>
      </c>
      <c r="U11" s="316">
        <v>0</v>
      </c>
      <c r="V11" s="316">
        <v>110</v>
      </c>
      <c r="W11" s="316"/>
      <c r="X11" s="316" t="s">
        <v>441</v>
      </c>
      <c r="Y11" s="316" t="s">
        <v>435</v>
      </c>
      <c r="Z11" s="316" t="s">
        <v>436</v>
      </c>
      <c r="AA11" s="316">
        <v>0</v>
      </c>
      <c r="AB11" s="317"/>
      <c r="AC11" s="317"/>
    </row>
    <row r="12" spans="1:27" s="302" customFormat="1" ht="79.5" customHeight="1">
      <c r="A12" s="301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</row>
    <row r="13" s="302" customFormat="1" ht="79.5" customHeight="1">
      <c r="B13" s="303" t="s">
        <v>411</v>
      </c>
    </row>
    <row r="14" s="302" customFormat="1" ht="79.5" customHeight="1"/>
    <row r="15" s="302" customFormat="1" ht="79.5" customHeight="1"/>
    <row r="16" s="302" customFormat="1" ht="79.5" customHeight="1"/>
    <row r="17" s="302" customFormat="1" ht="79.5" customHeight="1"/>
    <row r="18" s="302" customFormat="1" ht="79.5" customHeight="1"/>
    <row r="19" s="302" customFormat="1" ht="79.5" customHeight="1"/>
    <row r="20" s="302" customFormat="1" ht="79.5" customHeight="1"/>
    <row r="21" s="302" customFormat="1" ht="79.5" customHeight="1"/>
    <row r="22" s="302" customFormat="1" ht="79.5" customHeight="1"/>
    <row r="23" s="302" customFormat="1" ht="79.5" customHeight="1"/>
    <row r="24" s="302" customFormat="1" ht="79.5" customHeight="1"/>
    <row r="25" s="302" customFormat="1" ht="79.5" customHeight="1"/>
    <row r="26" s="302" customFormat="1" ht="79.5" customHeight="1"/>
    <row r="27" s="302" customFormat="1" ht="79.5" customHeight="1"/>
    <row r="28" s="302" customFormat="1" ht="79.5" customHeight="1"/>
    <row r="29" s="302" customFormat="1" ht="79.5" customHeight="1"/>
    <row r="30" s="302" customFormat="1" ht="79.5" customHeight="1"/>
    <row r="31" s="302" customFormat="1" ht="79.5" customHeight="1"/>
    <row r="32" s="302" customFormat="1" ht="79.5" customHeight="1"/>
    <row r="33" s="302" customFormat="1" ht="79.5" customHeight="1"/>
    <row r="34" s="302" customFormat="1" ht="79.5" customHeight="1"/>
    <row r="35" s="302" customFormat="1" ht="79.5" customHeight="1"/>
    <row r="36" s="302" customFormat="1" ht="79.5" customHeight="1"/>
    <row r="37" s="302" customFormat="1" ht="79.5" customHeight="1"/>
    <row r="38" s="302" customFormat="1" ht="79.5" customHeight="1"/>
    <row r="39" s="302" customFormat="1" ht="79.5" customHeight="1"/>
    <row r="40" s="302" customFormat="1" ht="79.5" customHeight="1"/>
    <row r="41" s="302" customFormat="1" ht="79.5" customHeight="1"/>
    <row r="42" s="302" customFormat="1" ht="79.5" customHeight="1"/>
    <row r="43" s="302" customFormat="1" ht="79.5" customHeight="1"/>
    <row r="44" s="302" customFormat="1" ht="79.5" customHeight="1"/>
    <row r="45" s="302" customFormat="1" ht="79.5" customHeight="1"/>
    <row r="46" s="302" customFormat="1" ht="79.5" customHeight="1"/>
    <row r="47" s="302" customFormat="1" ht="79.5" customHeight="1"/>
    <row r="48" s="302" customFormat="1" ht="79.5" customHeight="1"/>
    <row r="49" s="302" customFormat="1" ht="79.5" customHeight="1"/>
    <row r="50" s="302" customFormat="1" ht="79.5" customHeight="1"/>
    <row r="51" s="302" customFormat="1" ht="79.5" customHeight="1"/>
    <row r="52" s="302" customFormat="1" ht="79.5" customHeight="1"/>
    <row r="53" s="302" customFormat="1" ht="79.5" customHeight="1"/>
    <row r="54" s="302" customFormat="1" ht="79.5" customHeight="1"/>
    <row r="55" s="302" customFormat="1" ht="79.5" customHeight="1"/>
    <row r="56" s="302" customFormat="1" ht="79.5" customHeight="1"/>
    <row r="57" s="302" customFormat="1" ht="79.5" customHeight="1"/>
    <row r="58" s="302" customFormat="1" ht="79.5" customHeight="1"/>
    <row r="59" s="302" customFormat="1" ht="79.5" customHeight="1"/>
    <row r="60" s="302" customFormat="1" ht="79.5" customHeight="1"/>
    <row r="61" s="302" customFormat="1" ht="79.5" customHeight="1"/>
    <row r="62" s="302" customFormat="1" ht="79.5" customHeight="1"/>
    <row r="63" s="302" customFormat="1" ht="79.5" customHeight="1"/>
    <row r="64" s="302" customFormat="1" ht="79.5" customHeight="1"/>
    <row r="65" s="302" customFormat="1" ht="79.5" customHeight="1"/>
    <row r="66" s="302" customFormat="1" ht="79.5" customHeight="1"/>
    <row r="67" s="302" customFormat="1" ht="79.5" customHeight="1"/>
    <row r="68" s="302" customFormat="1" ht="79.5" customHeight="1"/>
    <row r="69" s="302" customFormat="1" ht="79.5" customHeight="1"/>
    <row r="70" s="302" customFormat="1" ht="79.5" customHeight="1"/>
    <row r="71" s="302" customFormat="1" ht="79.5" customHeight="1"/>
    <row r="72" s="302" customFormat="1" ht="79.5" customHeight="1"/>
    <row r="73" s="302" customFormat="1" ht="79.5" customHeight="1"/>
    <row r="74" s="302" customFormat="1" ht="79.5" customHeight="1"/>
    <row r="75" s="302" customFormat="1" ht="79.5" customHeight="1"/>
    <row r="76" s="302" customFormat="1" ht="79.5" customHeight="1"/>
    <row r="77" s="302" customFormat="1" ht="79.5" customHeight="1"/>
    <row r="78" s="302" customFormat="1" ht="79.5" customHeight="1"/>
    <row r="79" s="302" customFormat="1" ht="79.5" customHeight="1"/>
    <row r="80" s="302" customFormat="1" ht="79.5" customHeight="1"/>
    <row r="81" s="302" customFormat="1" ht="79.5" customHeight="1"/>
    <row r="82" s="302" customFormat="1" ht="79.5" customHeight="1"/>
    <row r="83" s="302" customFormat="1" ht="79.5" customHeight="1"/>
    <row r="84" s="302" customFormat="1" ht="79.5" customHeight="1"/>
    <row r="85" s="302" customFormat="1" ht="79.5" customHeight="1"/>
    <row r="86" s="302" customFormat="1" ht="79.5" customHeight="1"/>
    <row r="87" s="302" customFormat="1" ht="79.5" customHeight="1"/>
    <row r="88" s="302" customFormat="1" ht="79.5" customHeight="1"/>
    <row r="89" s="302" customFormat="1" ht="79.5" customHeight="1"/>
    <row r="90" s="302" customFormat="1" ht="79.5" customHeight="1"/>
    <row r="91" s="302" customFormat="1" ht="79.5" customHeight="1"/>
    <row r="92" s="302" customFormat="1" ht="79.5" customHeight="1"/>
    <row r="93" s="302" customFormat="1" ht="79.5" customHeight="1"/>
    <row r="94" s="302" customFormat="1" ht="79.5" customHeight="1"/>
    <row r="95" s="302" customFormat="1" ht="79.5" customHeight="1"/>
    <row r="96" s="302" customFormat="1" ht="79.5" customHeight="1"/>
    <row r="97" s="302" customFormat="1" ht="79.5" customHeight="1"/>
    <row r="98" s="302" customFormat="1" ht="79.5" customHeight="1"/>
    <row r="99" s="302" customFormat="1" ht="79.5" customHeight="1"/>
    <row r="100" s="302" customFormat="1" ht="79.5" customHeight="1"/>
    <row r="101" s="302" customFormat="1" ht="79.5" customHeight="1"/>
    <row r="102" s="302" customFormat="1" ht="79.5" customHeight="1"/>
    <row r="103" s="302" customFormat="1" ht="79.5" customHeight="1"/>
    <row r="104" s="302" customFormat="1" ht="79.5" customHeight="1"/>
    <row r="105" s="302" customFormat="1" ht="79.5" customHeight="1"/>
    <row r="106" s="302" customFormat="1" ht="79.5" customHeight="1"/>
    <row r="107" s="302" customFormat="1" ht="79.5" customHeight="1"/>
    <row r="108" s="302" customFormat="1" ht="79.5" customHeight="1"/>
    <row r="109" s="302" customFormat="1" ht="79.5" customHeight="1"/>
    <row r="110" s="302" customFormat="1" ht="79.5" customHeight="1"/>
    <row r="111" s="302" customFormat="1" ht="79.5" customHeight="1"/>
    <row r="112" s="302" customFormat="1" ht="79.5" customHeight="1"/>
    <row r="113" s="302" customFormat="1" ht="79.5" customHeight="1"/>
    <row r="114" s="302" customFormat="1" ht="79.5" customHeight="1"/>
    <row r="115" s="302" customFormat="1" ht="79.5" customHeight="1"/>
    <row r="116" s="302" customFormat="1" ht="79.5" customHeight="1"/>
    <row r="117" s="302" customFormat="1" ht="79.5" customHeight="1"/>
    <row r="118" s="302" customFormat="1" ht="79.5" customHeight="1"/>
    <row r="119" s="302" customFormat="1" ht="79.5" customHeight="1"/>
    <row r="120" s="302" customFormat="1" ht="79.5" customHeight="1"/>
    <row r="121" s="302" customFormat="1" ht="79.5" customHeight="1"/>
    <row r="122" s="302" customFormat="1" ht="79.5" customHeight="1"/>
    <row r="123" s="302" customFormat="1" ht="79.5" customHeight="1"/>
    <row r="124" s="302" customFormat="1" ht="79.5" customHeight="1"/>
    <row r="125" s="302" customFormat="1" ht="79.5" customHeight="1"/>
    <row r="126" s="302" customFormat="1" ht="79.5" customHeight="1"/>
    <row r="127" s="302" customFormat="1" ht="79.5" customHeight="1"/>
    <row r="128" s="302" customFormat="1" ht="79.5" customHeight="1"/>
    <row r="129" s="302" customFormat="1" ht="79.5" customHeight="1"/>
    <row r="130" s="302" customFormat="1" ht="79.5" customHeight="1"/>
    <row r="131" s="302" customFormat="1" ht="79.5" customHeight="1"/>
    <row r="132" s="302" customFormat="1" ht="79.5" customHeight="1"/>
    <row r="133" s="302" customFormat="1" ht="79.5" customHeight="1"/>
    <row r="134" s="302" customFormat="1" ht="79.5" customHeight="1"/>
    <row r="135" s="302" customFormat="1" ht="79.5" customHeight="1"/>
    <row r="136" s="302" customFormat="1" ht="79.5" customHeight="1"/>
    <row r="137" s="302" customFormat="1" ht="79.5" customHeight="1"/>
    <row r="138" s="302" customFormat="1" ht="79.5" customHeight="1"/>
    <row r="139" s="302" customFormat="1" ht="79.5" customHeight="1"/>
    <row r="140" s="302" customFormat="1" ht="79.5" customHeight="1"/>
    <row r="141" s="302" customFormat="1" ht="79.5" customHeight="1"/>
    <row r="142" s="302" customFormat="1" ht="79.5" customHeight="1"/>
    <row r="143" s="302" customFormat="1" ht="79.5" customHeight="1"/>
    <row r="144" s="302" customFormat="1" ht="79.5" customHeight="1"/>
    <row r="145" s="302" customFormat="1" ht="79.5" customHeight="1"/>
    <row r="146" s="302" customFormat="1" ht="79.5" customHeight="1"/>
    <row r="147" s="302" customFormat="1" ht="79.5" customHeight="1"/>
    <row r="148" s="302" customFormat="1" ht="79.5" customHeight="1"/>
    <row r="149" s="302" customFormat="1" ht="79.5" customHeight="1"/>
    <row r="150" s="302" customFormat="1" ht="79.5" customHeight="1"/>
    <row r="151" s="302" customFormat="1" ht="79.5" customHeight="1"/>
    <row r="152" s="302" customFormat="1" ht="79.5" customHeight="1"/>
    <row r="153" s="302" customFormat="1" ht="79.5" customHeight="1"/>
    <row r="154" s="302" customFormat="1" ht="79.5" customHeight="1"/>
    <row r="155" s="302" customFormat="1" ht="79.5" customHeight="1"/>
    <row r="156" s="302" customFormat="1" ht="79.5" customHeight="1"/>
    <row r="157" s="302" customFormat="1" ht="79.5" customHeight="1"/>
    <row r="158" s="302" customFormat="1" ht="79.5" customHeight="1"/>
    <row r="159" s="302" customFormat="1" ht="79.5" customHeight="1"/>
    <row r="160" s="302" customFormat="1" ht="79.5" customHeight="1"/>
    <row r="161" s="302" customFormat="1" ht="79.5" customHeight="1"/>
    <row r="162" s="302" customFormat="1" ht="79.5" customHeight="1"/>
    <row r="163" s="302" customFormat="1" ht="79.5" customHeight="1"/>
    <row r="164" s="302" customFormat="1" ht="79.5" customHeight="1"/>
    <row r="165" s="302" customFormat="1" ht="79.5" customHeight="1"/>
    <row r="166" s="302" customFormat="1" ht="79.5" customHeight="1"/>
    <row r="167" s="302" customFormat="1" ht="79.5" customHeight="1"/>
    <row r="168" s="302" customFormat="1" ht="79.5" customHeight="1"/>
    <row r="169" s="302" customFormat="1" ht="79.5" customHeight="1"/>
    <row r="170" s="302" customFormat="1" ht="79.5" customHeight="1"/>
    <row r="171" s="302" customFormat="1" ht="79.5" customHeight="1"/>
    <row r="172" s="302" customFormat="1" ht="79.5" customHeight="1"/>
    <row r="173" s="302" customFormat="1" ht="79.5" customHeight="1"/>
    <row r="174" s="302" customFormat="1" ht="79.5" customHeight="1"/>
    <row r="175" s="302" customFormat="1" ht="79.5" customHeight="1"/>
    <row r="176" s="302" customFormat="1" ht="79.5" customHeight="1"/>
    <row r="177" s="302" customFormat="1" ht="79.5" customHeight="1"/>
    <row r="178" s="302" customFormat="1" ht="79.5" customHeight="1"/>
    <row r="179" s="302" customFormat="1" ht="79.5" customHeight="1"/>
    <row r="180" s="302" customFormat="1" ht="79.5" customHeight="1"/>
    <row r="181" s="302" customFormat="1" ht="79.5" customHeight="1"/>
    <row r="182" s="302" customFormat="1" ht="79.5" customHeight="1"/>
    <row r="183" s="302" customFormat="1" ht="79.5" customHeight="1"/>
    <row r="184" s="302" customFormat="1" ht="79.5" customHeight="1"/>
    <row r="185" s="302" customFormat="1" ht="79.5" customHeight="1"/>
    <row r="186" s="302" customFormat="1" ht="79.5" customHeight="1"/>
    <row r="187" s="302" customFormat="1" ht="79.5" customHeight="1"/>
    <row r="188" s="302" customFormat="1" ht="79.5" customHeight="1"/>
    <row r="189" s="302" customFormat="1" ht="79.5" customHeight="1"/>
    <row r="190" s="302" customFormat="1" ht="79.5" customHeight="1"/>
    <row r="191" s="302" customFormat="1" ht="79.5" customHeight="1"/>
    <row r="192" s="302" customFormat="1" ht="79.5" customHeight="1"/>
    <row r="193" s="302" customFormat="1" ht="79.5" customHeight="1"/>
    <row r="194" s="302" customFormat="1" ht="79.5" customHeight="1"/>
    <row r="195" s="302" customFormat="1" ht="79.5" customHeight="1"/>
    <row r="196" s="302" customFormat="1" ht="79.5" customHeight="1"/>
    <row r="197" s="302" customFormat="1" ht="79.5" customHeight="1"/>
    <row r="198" s="302" customFormat="1" ht="79.5" customHeight="1"/>
    <row r="199" s="302" customFormat="1" ht="79.5" customHeight="1"/>
    <row r="200" s="302" customFormat="1" ht="79.5" customHeight="1"/>
    <row r="201" s="302" customFormat="1" ht="79.5" customHeight="1"/>
    <row r="202" s="302" customFormat="1" ht="79.5" customHeight="1"/>
    <row r="203" s="302" customFormat="1" ht="79.5" customHeight="1"/>
    <row r="204" s="302" customFormat="1" ht="79.5" customHeight="1"/>
    <row r="205" s="302" customFormat="1" ht="79.5" customHeight="1"/>
    <row r="206" s="302" customFormat="1" ht="79.5" customHeight="1"/>
    <row r="207" s="302" customFormat="1" ht="79.5" customHeight="1"/>
    <row r="208" s="302" customFormat="1" ht="79.5" customHeight="1"/>
    <row r="209" s="302" customFormat="1" ht="79.5" customHeight="1"/>
    <row r="210" s="302" customFormat="1" ht="79.5" customHeight="1"/>
    <row r="211" s="302" customFormat="1" ht="79.5" customHeight="1"/>
    <row r="212" s="302" customFormat="1" ht="79.5" customHeight="1"/>
    <row r="213" s="302" customFormat="1" ht="79.5" customHeight="1"/>
    <row r="214" s="302" customFormat="1" ht="79.5" customHeight="1"/>
    <row r="215" s="302" customFormat="1" ht="79.5" customHeight="1"/>
    <row r="216" s="302" customFormat="1" ht="79.5" customHeight="1"/>
    <row r="217" s="302" customFormat="1" ht="79.5" customHeight="1"/>
    <row r="218" s="302" customFormat="1" ht="79.5" customHeight="1"/>
    <row r="219" s="302" customFormat="1" ht="79.5" customHeight="1"/>
    <row r="220" s="302" customFormat="1" ht="79.5" customHeight="1"/>
    <row r="221" s="302" customFormat="1" ht="79.5" customHeight="1"/>
    <row r="222" s="302" customFormat="1" ht="79.5" customHeight="1"/>
    <row r="223" s="302" customFormat="1" ht="79.5" customHeight="1"/>
    <row r="224" s="302" customFormat="1" ht="79.5" customHeight="1"/>
    <row r="225" s="302" customFormat="1" ht="79.5" customHeight="1"/>
    <row r="226" s="302" customFormat="1" ht="79.5" customHeight="1"/>
    <row r="227" s="302" customFormat="1" ht="79.5" customHeight="1"/>
    <row r="228" s="302" customFormat="1" ht="79.5" customHeight="1"/>
    <row r="229" s="302" customFormat="1" ht="79.5" customHeight="1"/>
    <row r="230" s="302" customFormat="1" ht="79.5" customHeight="1"/>
    <row r="231" s="302" customFormat="1" ht="79.5" customHeight="1"/>
    <row r="232" s="302" customFormat="1" ht="79.5" customHeight="1"/>
    <row r="233" s="302" customFormat="1" ht="79.5" customHeight="1"/>
    <row r="234" s="302" customFormat="1" ht="79.5" customHeight="1"/>
    <row r="235" s="302" customFormat="1" ht="79.5" customHeight="1"/>
    <row r="236" s="302" customFormat="1" ht="79.5" customHeight="1"/>
    <row r="237" s="302" customFormat="1" ht="79.5" customHeight="1"/>
    <row r="238" s="302" customFormat="1" ht="79.5" customHeight="1"/>
    <row r="239" s="302" customFormat="1" ht="79.5" customHeight="1"/>
    <row r="240" s="302" customFormat="1" ht="79.5" customHeight="1"/>
    <row r="241" s="302" customFormat="1" ht="79.5" customHeight="1"/>
    <row r="242" s="302" customFormat="1" ht="79.5" customHeight="1"/>
    <row r="243" s="302" customFormat="1" ht="79.5" customHeight="1"/>
    <row r="244" s="302" customFormat="1" ht="79.5" customHeight="1"/>
    <row r="245" s="302" customFormat="1" ht="79.5" customHeight="1"/>
    <row r="246" s="302" customFormat="1" ht="79.5" customHeight="1"/>
    <row r="247" s="302" customFormat="1" ht="79.5" customHeight="1"/>
    <row r="248" s="302" customFormat="1" ht="79.5" customHeight="1"/>
    <row r="249" s="302" customFormat="1" ht="79.5" customHeight="1"/>
    <row r="250" s="302" customFormat="1" ht="79.5" customHeight="1"/>
    <row r="251" s="302" customFormat="1" ht="79.5" customHeight="1"/>
    <row r="252" s="302" customFormat="1" ht="79.5" customHeight="1"/>
    <row r="253" s="302" customFormat="1" ht="79.5" customHeight="1"/>
    <row r="254" s="302" customFormat="1" ht="79.5" customHeight="1"/>
    <row r="255" s="302" customFormat="1" ht="79.5" customHeight="1"/>
    <row r="256" s="302" customFormat="1" ht="79.5" customHeight="1"/>
    <row r="257" s="302" customFormat="1" ht="79.5" customHeight="1"/>
    <row r="258" s="302" customFormat="1" ht="79.5" customHeight="1"/>
    <row r="259" s="302" customFormat="1" ht="79.5" customHeight="1"/>
    <row r="260" s="302" customFormat="1" ht="79.5" customHeight="1"/>
    <row r="261" s="302" customFormat="1" ht="79.5" customHeight="1"/>
    <row r="262" s="302" customFormat="1" ht="79.5" customHeight="1"/>
    <row r="263" s="302" customFormat="1" ht="79.5" customHeight="1"/>
    <row r="264" s="302" customFormat="1" ht="79.5" customHeight="1"/>
    <row r="265" s="302" customFormat="1" ht="79.5" customHeight="1"/>
    <row r="266" s="302" customFormat="1" ht="79.5" customHeight="1"/>
    <row r="267" s="302" customFormat="1" ht="79.5" customHeight="1"/>
    <row r="268" s="302" customFormat="1" ht="79.5" customHeight="1"/>
    <row r="269" s="302" customFormat="1" ht="79.5" customHeight="1"/>
    <row r="270" s="302" customFormat="1" ht="79.5" customHeight="1"/>
    <row r="271" s="302" customFormat="1" ht="79.5" customHeight="1"/>
    <row r="272" s="302" customFormat="1" ht="79.5" customHeight="1"/>
    <row r="273" s="302" customFormat="1" ht="79.5" customHeight="1"/>
    <row r="274" s="302" customFormat="1" ht="79.5" customHeight="1"/>
    <row r="275" s="302" customFormat="1" ht="79.5" customHeight="1"/>
    <row r="276" s="302" customFormat="1" ht="79.5" customHeight="1"/>
    <row r="277" s="302" customFormat="1" ht="79.5" customHeight="1"/>
    <row r="278" s="302" customFormat="1" ht="79.5" customHeight="1"/>
    <row r="279" s="302" customFormat="1" ht="79.5" customHeight="1"/>
    <row r="280" s="302" customFormat="1" ht="79.5" customHeight="1"/>
    <row r="281" s="302" customFormat="1" ht="79.5" customHeight="1"/>
    <row r="282" s="302" customFormat="1" ht="79.5" customHeight="1"/>
    <row r="283" s="302" customFormat="1" ht="79.5" customHeight="1"/>
    <row r="284" s="302" customFormat="1" ht="79.5" customHeight="1"/>
    <row r="285" s="302" customFormat="1" ht="79.5" customHeight="1"/>
    <row r="286" s="302" customFormat="1" ht="79.5" customHeight="1"/>
    <row r="287" s="302" customFormat="1" ht="79.5" customHeight="1"/>
    <row r="288" s="302" customFormat="1" ht="79.5" customHeight="1"/>
    <row r="289" s="302" customFormat="1" ht="79.5" customHeight="1"/>
    <row r="290" s="302" customFormat="1" ht="79.5" customHeight="1"/>
    <row r="291" s="302" customFormat="1" ht="79.5" customHeight="1"/>
    <row r="292" s="302" customFormat="1" ht="79.5" customHeight="1"/>
    <row r="293" s="302" customFormat="1" ht="79.5" customHeight="1"/>
    <row r="294" s="302" customFormat="1" ht="79.5" customHeight="1"/>
    <row r="295" s="302" customFormat="1" ht="79.5" customHeight="1"/>
    <row r="296" s="302" customFormat="1" ht="79.5" customHeight="1"/>
    <row r="297" s="302" customFormat="1" ht="79.5" customHeight="1"/>
    <row r="298" s="302" customFormat="1" ht="79.5" customHeight="1"/>
    <row r="299" s="302" customFormat="1" ht="79.5" customHeight="1"/>
    <row r="300" s="302" customFormat="1" ht="79.5" customHeight="1"/>
    <row r="301" s="302" customFormat="1" ht="79.5" customHeight="1"/>
    <row r="302" s="302" customFormat="1" ht="79.5" customHeight="1"/>
    <row r="303" s="302" customFormat="1" ht="79.5" customHeight="1"/>
    <row r="304" s="302" customFormat="1" ht="79.5" customHeight="1"/>
    <row r="305" s="302" customFormat="1" ht="79.5" customHeight="1"/>
    <row r="306" s="302" customFormat="1" ht="79.5" customHeight="1"/>
    <row r="307" s="302" customFormat="1" ht="79.5" customHeight="1"/>
    <row r="308" s="302" customFormat="1" ht="79.5" customHeight="1"/>
    <row r="309" s="302" customFormat="1" ht="79.5" customHeight="1"/>
    <row r="310" s="302" customFormat="1" ht="79.5" customHeight="1"/>
    <row r="311" s="302" customFormat="1" ht="79.5" customHeight="1"/>
    <row r="312" s="302" customFormat="1" ht="79.5" customHeight="1"/>
    <row r="313" s="302" customFormat="1" ht="79.5" customHeight="1"/>
    <row r="314" s="302" customFormat="1" ht="79.5" customHeight="1"/>
    <row r="315" s="302" customFormat="1" ht="79.5" customHeight="1"/>
    <row r="316" s="302" customFormat="1" ht="79.5" customHeight="1"/>
    <row r="317" s="302" customFormat="1" ht="79.5" customHeight="1"/>
    <row r="318" s="302" customFormat="1" ht="79.5" customHeight="1"/>
    <row r="319" s="302" customFormat="1" ht="79.5" customHeight="1"/>
    <row r="320" s="302" customFormat="1" ht="79.5" customHeight="1"/>
    <row r="321" s="302" customFormat="1" ht="79.5" customHeight="1"/>
    <row r="322" s="302" customFormat="1" ht="79.5" customHeight="1"/>
    <row r="323" s="302" customFormat="1" ht="79.5" customHeight="1"/>
    <row r="324" s="302" customFormat="1" ht="79.5" customHeight="1"/>
    <row r="325" s="302" customFormat="1" ht="79.5" customHeight="1"/>
    <row r="326" s="302" customFormat="1" ht="79.5" customHeight="1"/>
    <row r="327" s="302" customFormat="1" ht="79.5" customHeight="1"/>
    <row r="328" s="302" customFormat="1" ht="79.5" customHeight="1"/>
    <row r="329" s="302" customFormat="1" ht="79.5" customHeight="1"/>
    <row r="330" s="302" customFormat="1" ht="79.5" customHeight="1"/>
    <row r="331" s="302" customFormat="1" ht="79.5" customHeight="1"/>
    <row r="332" s="302" customFormat="1" ht="79.5" customHeight="1"/>
    <row r="333" s="302" customFormat="1" ht="79.5" customHeight="1"/>
    <row r="334" s="302" customFormat="1" ht="79.5" customHeight="1"/>
    <row r="335" s="302" customFormat="1" ht="79.5" customHeight="1"/>
    <row r="336" s="302" customFormat="1" ht="79.5" customHeight="1"/>
    <row r="337" s="302" customFormat="1" ht="79.5" customHeight="1"/>
    <row r="338" s="302" customFormat="1" ht="79.5" customHeight="1"/>
    <row r="339" s="302" customFormat="1" ht="79.5" customHeight="1"/>
    <row r="340" s="302" customFormat="1" ht="79.5" customHeight="1"/>
    <row r="341" s="302" customFormat="1" ht="79.5" customHeight="1"/>
    <row r="342" s="302" customFormat="1" ht="79.5" customHeight="1"/>
    <row r="343" s="302" customFormat="1" ht="79.5" customHeight="1"/>
    <row r="344" s="302" customFormat="1" ht="79.5" customHeight="1"/>
    <row r="345" s="302" customFormat="1" ht="79.5" customHeight="1"/>
    <row r="346" s="302" customFormat="1" ht="79.5" customHeight="1"/>
    <row r="347" s="302" customFormat="1" ht="79.5" customHeight="1"/>
    <row r="348" s="302" customFormat="1" ht="79.5" customHeight="1"/>
    <row r="349" s="302" customFormat="1" ht="79.5" customHeight="1"/>
    <row r="350" s="302" customFormat="1" ht="79.5" customHeight="1"/>
    <row r="351" s="302" customFormat="1" ht="79.5" customHeight="1"/>
    <row r="352" s="302" customFormat="1" ht="79.5" customHeight="1"/>
    <row r="353" s="302" customFormat="1" ht="79.5" customHeight="1"/>
    <row r="354" s="302" customFormat="1" ht="79.5" customHeight="1"/>
    <row r="355" s="302" customFormat="1" ht="79.5" customHeight="1"/>
    <row r="356" s="302" customFormat="1" ht="79.5" customHeight="1"/>
    <row r="357" s="302" customFormat="1" ht="79.5" customHeight="1"/>
    <row r="358" s="302" customFormat="1" ht="79.5" customHeight="1"/>
    <row r="359" s="302" customFormat="1" ht="79.5" customHeight="1"/>
    <row r="360" s="302" customFormat="1" ht="79.5" customHeight="1"/>
    <row r="361" s="302" customFormat="1" ht="79.5" customHeight="1"/>
    <row r="362" s="302" customFormat="1" ht="79.5" customHeight="1"/>
    <row r="363" s="302" customFormat="1" ht="79.5" customHeight="1"/>
    <row r="364" s="302" customFormat="1" ht="79.5" customHeight="1"/>
    <row r="365" s="302" customFormat="1" ht="79.5" customHeight="1"/>
    <row r="366" s="302" customFormat="1" ht="79.5" customHeight="1"/>
    <row r="367" s="302" customFormat="1" ht="79.5" customHeight="1"/>
    <row r="368" s="302" customFormat="1" ht="79.5" customHeight="1"/>
    <row r="369" s="302" customFormat="1" ht="79.5" customHeight="1"/>
    <row r="370" s="302" customFormat="1" ht="79.5" customHeight="1"/>
    <row r="371" s="302" customFormat="1" ht="79.5" customHeight="1"/>
    <row r="372" s="302" customFormat="1" ht="79.5" customHeight="1"/>
    <row r="373" s="302" customFormat="1" ht="79.5" customHeight="1"/>
    <row r="374" s="302" customFormat="1" ht="79.5" customHeight="1"/>
    <row r="375" s="302" customFormat="1" ht="79.5" customHeight="1"/>
    <row r="376" s="302" customFormat="1" ht="79.5" customHeight="1"/>
    <row r="377" s="302" customFormat="1" ht="79.5" customHeight="1"/>
    <row r="378" s="302" customFormat="1" ht="79.5" customHeight="1"/>
    <row r="379" s="302" customFormat="1" ht="79.5" customHeight="1"/>
    <row r="380" s="302" customFormat="1" ht="79.5" customHeight="1"/>
    <row r="381" s="302" customFormat="1" ht="79.5" customHeight="1"/>
    <row r="382" s="302" customFormat="1" ht="79.5" customHeight="1"/>
    <row r="383" s="302" customFormat="1" ht="79.5" customHeight="1"/>
    <row r="384" s="302" customFormat="1" ht="79.5" customHeight="1"/>
    <row r="385" s="302" customFormat="1" ht="79.5" customHeight="1"/>
    <row r="386" s="302" customFormat="1" ht="79.5" customHeight="1"/>
    <row r="387" s="302" customFormat="1" ht="79.5" customHeight="1"/>
    <row r="388" s="302" customFormat="1" ht="79.5" customHeight="1"/>
    <row r="389" s="302" customFormat="1" ht="79.5" customHeight="1"/>
    <row r="390" s="302" customFormat="1" ht="79.5" customHeight="1"/>
    <row r="391" s="302" customFormat="1" ht="79.5" customHeight="1"/>
    <row r="392" s="302" customFormat="1" ht="79.5" customHeight="1"/>
    <row r="393" s="302" customFormat="1" ht="79.5" customHeight="1"/>
    <row r="394" s="302" customFormat="1" ht="79.5" customHeight="1"/>
    <row r="395" s="302" customFormat="1" ht="79.5" customHeight="1"/>
    <row r="396" s="302" customFormat="1" ht="79.5" customHeight="1"/>
    <row r="397" s="302" customFormat="1" ht="79.5" customHeight="1"/>
    <row r="398" s="302" customFormat="1" ht="79.5" customHeight="1"/>
    <row r="399" s="302" customFormat="1" ht="79.5" customHeight="1"/>
    <row r="400" s="302" customFormat="1" ht="79.5" customHeight="1"/>
    <row r="401" s="302" customFormat="1" ht="79.5" customHeight="1"/>
    <row r="402" s="302" customFormat="1" ht="79.5" customHeight="1"/>
    <row r="403" s="302" customFormat="1" ht="79.5" customHeight="1"/>
    <row r="404" s="302" customFormat="1" ht="79.5" customHeight="1"/>
    <row r="405" s="302" customFormat="1" ht="79.5" customHeight="1"/>
    <row r="406" s="302" customFormat="1" ht="79.5" customHeight="1"/>
    <row r="407" s="302" customFormat="1" ht="79.5" customHeight="1"/>
    <row r="408" s="302" customFormat="1" ht="79.5" customHeight="1"/>
    <row r="409" s="302" customFormat="1" ht="79.5" customHeight="1"/>
    <row r="410" s="302" customFormat="1" ht="79.5" customHeight="1"/>
    <row r="411" s="302" customFormat="1" ht="79.5" customHeight="1"/>
    <row r="412" s="302" customFormat="1" ht="79.5" customHeight="1"/>
    <row r="413" s="302" customFormat="1" ht="79.5" customHeight="1"/>
    <row r="414" s="302" customFormat="1" ht="79.5" customHeight="1"/>
    <row r="415" s="302" customFormat="1" ht="79.5" customHeight="1"/>
    <row r="416" s="302" customFormat="1" ht="79.5" customHeight="1"/>
    <row r="417" s="302" customFormat="1" ht="79.5" customHeight="1"/>
    <row r="418" s="302" customFormat="1" ht="79.5" customHeight="1"/>
    <row r="419" s="302" customFormat="1" ht="79.5" customHeight="1"/>
    <row r="420" s="302" customFormat="1" ht="79.5" customHeight="1"/>
    <row r="421" s="302" customFormat="1" ht="79.5" customHeight="1"/>
    <row r="422" s="302" customFormat="1" ht="79.5" customHeight="1"/>
    <row r="423" s="302" customFormat="1" ht="79.5" customHeight="1"/>
    <row r="424" s="302" customFormat="1" ht="79.5" customHeight="1"/>
    <row r="425" s="302" customFormat="1" ht="79.5" customHeight="1"/>
    <row r="426" s="302" customFormat="1" ht="79.5" customHeight="1"/>
    <row r="427" s="302" customFormat="1" ht="79.5" customHeight="1"/>
    <row r="428" s="302" customFormat="1" ht="79.5" customHeight="1"/>
    <row r="429" s="302" customFormat="1" ht="79.5" customHeight="1"/>
    <row r="430" s="302" customFormat="1" ht="79.5" customHeight="1"/>
    <row r="431" s="302" customFormat="1" ht="79.5" customHeight="1"/>
    <row r="432" s="302" customFormat="1" ht="79.5" customHeight="1"/>
    <row r="433" s="302" customFormat="1" ht="79.5" customHeight="1"/>
    <row r="434" s="302" customFormat="1" ht="79.5" customHeight="1"/>
    <row r="435" s="302" customFormat="1" ht="79.5" customHeight="1"/>
    <row r="436" s="302" customFormat="1" ht="79.5" customHeight="1"/>
    <row r="437" s="302" customFormat="1" ht="79.5" customHeight="1"/>
    <row r="438" s="302" customFormat="1" ht="79.5" customHeight="1"/>
    <row r="439" s="302" customFormat="1" ht="79.5" customHeight="1"/>
    <row r="440" s="302" customFormat="1" ht="79.5" customHeight="1"/>
    <row r="441" s="302" customFormat="1" ht="79.5" customHeight="1"/>
    <row r="442" s="302" customFormat="1" ht="79.5" customHeight="1"/>
    <row r="443" s="302" customFormat="1" ht="79.5" customHeight="1"/>
    <row r="444" s="302" customFormat="1" ht="79.5" customHeight="1"/>
    <row r="445" s="302" customFormat="1" ht="79.5" customHeight="1"/>
    <row r="446" s="302" customFormat="1" ht="79.5" customHeight="1"/>
    <row r="447" s="302" customFormat="1" ht="79.5" customHeight="1"/>
    <row r="448" s="302" customFormat="1" ht="79.5" customHeight="1"/>
    <row r="449" s="302" customFormat="1" ht="79.5" customHeight="1"/>
    <row r="450" s="302" customFormat="1" ht="79.5" customHeight="1"/>
    <row r="451" s="302" customFormat="1" ht="79.5" customHeight="1"/>
    <row r="452" s="302" customFormat="1" ht="79.5" customHeight="1"/>
    <row r="453" s="302" customFormat="1" ht="79.5" customHeight="1"/>
    <row r="454" s="302" customFormat="1" ht="79.5" customHeight="1"/>
    <row r="455" s="302" customFormat="1" ht="79.5" customHeight="1"/>
    <row r="456" s="302" customFormat="1" ht="79.5" customHeight="1"/>
    <row r="457" s="302" customFormat="1" ht="79.5" customHeight="1"/>
    <row r="458" s="302" customFormat="1" ht="79.5" customHeight="1"/>
    <row r="459" s="302" customFormat="1" ht="79.5" customHeight="1"/>
    <row r="460" s="302" customFormat="1" ht="79.5" customHeight="1"/>
    <row r="461" s="302" customFormat="1" ht="79.5" customHeight="1"/>
    <row r="462" s="302" customFormat="1" ht="79.5" customHeight="1"/>
    <row r="463" s="302" customFormat="1" ht="79.5" customHeight="1"/>
    <row r="464" s="302" customFormat="1" ht="79.5" customHeight="1"/>
    <row r="465" s="302" customFormat="1" ht="79.5" customHeight="1"/>
    <row r="466" s="302" customFormat="1" ht="79.5" customHeight="1"/>
    <row r="467" s="302" customFormat="1" ht="79.5" customHeight="1"/>
    <row r="468" s="302" customFormat="1" ht="79.5" customHeight="1"/>
    <row r="469" s="302" customFormat="1" ht="79.5" customHeight="1"/>
    <row r="470" s="302" customFormat="1" ht="79.5" customHeight="1"/>
    <row r="471" s="302" customFormat="1" ht="79.5" customHeight="1"/>
    <row r="472" s="302" customFormat="1" ht="79.5" customHeight="1"/>
    <row r="473" s="302" customFormat="1" ht="79.5" customHeight="1"/>
    <row r="474" s="302" customFormat="1" ht="79.5" customHeight="1"/>
    <row r="475" s="302" customFormat="1" ht="79.5" customHeight="1"/>
    <row r="476" s="302" customFormat="1" ht="79.5" customHeight="1"/>
    <row r="477" s="302" customFormat="1" ht="79.5" customHeight="1"/>
    <row r="478" s="302" customFormat="1" ht="79.5" customHeight="1"/>
    <row r="479" s="302" customFormat="1" ht="79.5" customHeight="1"/>
    <row r="480" s="302" customFormat="1" ht="79.5" customHeight="1"/>
    <row r="481" s="302" customFormat="1" ht="79.5" customHeight="1"/>
    <row r="482" s="302" customFormat="1" ht="79.5" customHeight="1"/>
    <row r="483" s="302" customFormat="1" ht="79.5" customHeight="1"/>
    <row r="484" s="302" customFormat="1" ht="79.5" customHeight="1"/>
    <row r="485" s="302" customFormat="1" ht="79.5" customHeight="1"/>
    <row r="486" s="302" customFormat="1" ht="79.5" customHeight="1"/>
    <row r="487" s="302" customFormat="1" ht="79.5" customHeight="1"/>
    <row r="488" s="302" customFormat="1" ht="79.5" customHeight="1"/>
    <row r="489" s="302" customFormat="1" ht="79.5" customHeight="1"/>
    <row r="490" s="302" customFormat="1" ht="79.5" customHeight="1"/>
    <row r="491" s="302" customFormat="1" ht="79.5" customHeight="1"/>
    <row r="492" s="302" customFormat="1" ht="79.5" customHeight="1"/>
    <row r="493" s="302" customFormat="1" ht="79.5" customHeight="1"/>
    <row r="494" s="302" customFormat="1" ht="79.5" customHeight="1"/>
    <row r="495" s="302" customFormat="1" ht="79.5" customHeight="1"/>
    <row r="496" s="302" customFormat="1" ht="79.5" customHeight="1"/>
    <row r="497" s="302" customFormat="1" ht="79.5" customHeight="1"/>
    <row r="498" s="302" customFormat="1" ht="79.5" customHeight="1"/>
    <row r="499" s="302" customFormat="1" ht="79.5" customHeight="1"/>
    <row r="500" s="302" customFormat="1" ht="79.5" customHeight="1"/>
    <row r="501" s="302" customFormat="1" ht="79.5" customHeight="1"/>
    <row r="502" s="302" customFormat="1" ht="79.5" customHeight="1"/>
    <row r="503" s="302" customFormat="1" ht="79.5" customHeight="1"/>
    <row r="504" s="302" customFormat="1" ht="79.5" customHeight="1"/>
    <row r="505" s="302" customFormat="1" ht="79.5" customHeight="1"/>
    <row r="506" s="302" customFormat="1" ht="79.5" customHeight="1"/>
    <row r="507" s="302" customFormat="1" ht="79.5" customHeight="1"/>
    <row r="508" s="302" customFormat="1" ht="79.5" customHeight="1"/>
    <row r="509" s="302" customFormat="1" ht="79.5" customHeight="1"/>
    <row r="510" s="302" customFormat="1" ht="79.5" customHeight="1"/>
    <row r="511" s="302" customFormat="1" ht="79.5" customHeight="1"/>
    <row r="512" s="302" customFormat="1" ht="79.5" customHeight="1"/>
    <row r="513" s="302" customFormat="1" ht="79.5" customHeight="1"/>
    <row r="514" s="302" customFormat="1" ht="79.5" customHeight="1"/>
    <row r="515" s="302" customFormat="1" ht="79.5" customHeight="1"/>
    <row r="516" s="302" customFormat="1" ht="79.5" customHeight="1"/>
    <row r="517" s="302" customFormat="1" ht="79.5" customHeight="1"/>
    <row r="518" s="302" customFormat="1" ht="79.5" customHeight="1"/>
    <row r="519" s="302" customFormat="1" ht="79.5" customHeight="1"/>
    <row r="520" s="302" customFormat="1" ht="79.5" customHeight="1"/>
    <row r="521" s="302" customFormat="1" ht="79.5" customHeight="1"/>
    <row r="522" s="302" customFormat="1" ht="79.5" customHeight="1"/>
    <row r="523" s="302" customFormat="1" ht="79.5" customHeight="1"/>
    <row r="524" s="302" customFormat="1" ht="79.5" customHeight="1"/>
    <row r="525" s="302" customFormat="1" ht="79.5" customHeight="1"/>
    <row r="526" s="302" customFormat="1" ht="79.5" customHeight="1"/>
    <row r="527" s="302" customFormat="1" ht="79.5" customHeight="1"/>
    <row r="528" s="302" customFormat="1" ht="79.5" customHeight="1"/>
    <row r="529" s="302" customFormat="1" ht="79.5" customHeight="1"/>
    <row r="530" s="302" customFormat="1" ht="79.5" customHeight="1"/>
    <row r="531" s="302" customFormat="1" ht="79.5" customHeight="1"/>
    <row r="532" s="302" customFormat="1" ht="79.5" customHeight="1"/>
    <row r="533" s="302" customFormat="1" ht="79.5" customHeight="1"/>
    <row r="534" s="302" customFormat="1" ht="79.5" customHeight="1"/>
    <row r="535" s="302" customFormat="1" ht="79.5" customHeight="1"/>
    <row r="536" s="302" customFormat="1" ht="79.5" customHeight="1"/>
    <row r="537" s="302" customFormat="1" ht="79.5" customHeight="1"/>
    <row r="538" s="302" customFormat="1" ht="79.5" customHeight="1"/>
    <row r="539" s="302" customFormat="1" ht="79.5" customHeight="1"/>
    <row r="540" s="302" customFormat="1" ht="79.5" customHeight="1"/>
    <row r="541" s="302" customFormat="1" ht="79.5" customHeight="1"/>
    <row r="542" s="302" customFormat="1" ht="79.5" customHeight="1"/>
    <row r="543" s="302" customFormat="1" ht="79.5" customHeight="1"/>
    <row r="544" s="302" customFormat="1" ht="79.5" customHeight="1"/>
    <row r="545" s="302" customFormat="1" ht="79.5" customHeight="1"/>
    <row r="546" s="302" customFormat="1" ht="79.5" customHeight="1"/>
    <row r="547" s="302" customFormat="1" ht="79.5" customHeight="1"/>
    <row r="548" s="302" customFormat="1" ht="79.5" customHeight="1"/>
    <row r="549" s="302" customFormat="1" ht="79.5" customHeight="1"/>
    <row r="550" s="302" customFormat="1" ht="79.5" customHeight="1"/>
    <row r="551" s="302" customFormat="1" ht="79.5" customHeight="1"/>
    <row r="552" s="302" customFormat="1" ht="79.5" customHeight="1"/>
    <row r="553" s="302" customFormat="1" ht="79.5" customHeight="1"/>
    <row r="554" s="302" customFormat="1" ht="79.5" customHeight="1"/>
    <row r="555" s="302" customFormat="1" ht="79.5" customHeight="1"/>
    <row r="556" s="302" customFormat="1" ht="79.5" customHeight="1"/>
    <row r="557" s="302" customFormat="1" ht="79.5" customHeight="1"/>
    <row r="558" s="302" customFormat="1" ht="79.5" customHeight="1"/>
    <row r="559" s="302" customFormat="1" ht="79.5" customHeight="1"/>
    <row r="560" s="302" customFormat="1" ht="79.5" customHeight="1"/>
    <row r="561" s="302" customFormat="1" ht="79.5" customHeight="1"/>
    <row r="562" s="302" customFormat="1" ht="79.5" customHeight="1"/>
    <row r="563" s="302" customFormat="1" ht="79.5" customHeight="1"/>
    <row r="564" s="302" customFormat="1" ht="79.5" customHeight="1"/>
    <row r="565" s="302" customFormat="1" ht="79.5" customHeight="1"/>
    <row r="566" s="302" customFormat="1" ht="79.5" customHeight="1"/>
    <row r="567" s="302" customFormat="1" ht="79.5" customHeight="1"/>
    <row r="568" s="302" customFormat="1" ht="79.5" customHeight="1"/>
    <row r="569" s="302" customFormat="1" ht="79.5" customHeight="1"/>
    <row r="570" s="302" customFormat="1" ht="79.5" customHeight="1"/>
    <row r="571" s="302" customFormat="1" ht="79.5" customHeight="1"/>
    <row r="572" s="302" customFormat="1" ht="79.5" customHeight="1"/>
    <row r="573" s="302" customFormat="1" ht="79.5" customHeight="1"/>
    <row r="574" s="302" customFormat="1" ht="79.5" customHeight="1"/>
    <row r="575" s="302" customFormat="1" ht="79.5" customHeight="1"/>
    <row r="576" s="302" customFormat="1" ht="79.5" customHeight="1"/>
    <row r="577" s="302" customFormat="1" ht="79.5" customHeight="1"/>
    <row r="578" s="302" customFormat="1" ht="79.5" customHeight="1"/>
    <row r="579" s="302" customFormat="1" ht="79.5" customHeight="1"/>
    <row r="580" s="302" customFormat="1" ht="79.5" customHeight="1"/>
    <row r="581" s="302" customFormat="1" ht="79.5" customHeight="1"/>
    <row r="582" s="302" customFormat="1" ht="79.5" customHeight="1"/>
    <row r="583" s="302" customFormat="1" ht="79.5" customHeight="1"/>
    <row r="584" s="302" customFormat="1" ht="79.5" customHeight="1"/>
    <row r="585" s="302" customFormat="1" ht="79.5" customHeight="1"/>
    <row r="586" s="302" customFormat="1" ht="79.5" customHeight="1"/>
    <row r="587" s="302" customFormat="1" ht="79.5" customHeight="1"/>
    <row r="588" s="302" customFormat="1" ht="79.5" customHeight="1"/>
    <row r="589" s="302" customFormat="1" ht="79.5" customHeight="1"/>
    <row r="590" s="302" customFormat="1" ht="79.5" customHeight="1"/>
    <row r="591" s="302" customFormat="1" ht="79.5" customHeight="1"/>
    <row r="592" s="302" customFormat="1" ht="79.5" customHeight="1"/>
    <row r="593" s="302" customFormat="1" ht="79.5" customHeight="1"/>
    <row r="594" s="302" customFormat="1" ht="79.5" customHeight="1"/>
    <row r="595" s="302" customFormat="1" ht="79.5" customHeight="1"/>
    <row r="596" s="302" customFormat="1" ht="79.5" customHeight="1"/>
    <row r="597" s="302" customFormat="1" ht="79.5" customHeight="1"/>
    <row r="598" s="302" customFormat="1" ht="79.5" customHeight="1"/>
    <row r="599" s="302" customFormat="1" ht="79.5" customHeight="1"/>
    <row r="600" s="302" customFormat="1" ht="79.5" customHeight="1"/>
    <row r="601" s="302" customFormat="1" ht="79.5" customHeight="1"/>
    <row r="602" s="302" customFormat="1" ht="79.5" customHeight="1"/>
    <row r="603" s="302" customFormat="1" ht="79.5" customHeight="1"/>
    <row r="604" s="302" customFormat="1" ht="79.5" customHeight="1"/>
    <row r="605" s="302" customFormat="1" ht="79.5" customHeight="1"/>
    <row r="606" s="302" customFormat="1" ht="79.5" customHeight="1"/>
    <row r="607" s="302" customFormat="1" ht="79.5" customHeight="1"/>
    <row r="608" s="302" customFormat="1" ht="79.5" customHeight="1"/>
    <row r="609" s="302" customFormat="1" ht="79.5" customHeight="1"/>
    <row r="610" s="302" customFormat="1" ht="79.5" customHeight="1"/>
    <row r="611" s="302" customFormat="1" ht="79.5" customHeight="1"/>
    <row r="612" s="302" customFormat="1" ht="79.5" customHeight="1"/>
    <row r="613" s="302" customFormat="1" ht="79.5" customHeight="1"/>
    <row r="614" s="302" customFormat="1" ht="79.5" customHeight="1"/>
    <row r="615" s="302" customFormat="1" ht="79.5" customHeight="1"/>
    <row r="616" s="302" customFormat="1" ht="79.5" customHeight="1"/>
    <row r="617" s="302" customFormat="1" ht="79.5" customHeight="1"/>
    <row r="618" s="302" customFormat="1" ht="79.5" customHeight="1"/>
    <row r="619" s="302" customFormat="1" ht="79.5" customHeight="1"/>
    <row r="620" s="302" customFormat="1" ht="79.5" customHeight="1"/>
    <row r="621" s="302" customFormat="1" ht="79.5" customHeight="1"/>
    <row r="622" s="302" customFormat="1" ht="79.5" customHeight="1"/>
    <row r="623" s="302" customFormat="1" ht="79.5" customHeight="1"/>
    <row r="624" s="302" customFormat="1" ht="79.5" customHeight="1"/>
    <row r="625" s="302" customFormat="1" ht="79.5" customHeight="1"/>
    <row r="626" s="302" customFormat="1" ht="79.5" customHeight="1"/>
    <row r="627" s="302" customFormat="1" ht="79.5" customHeight="1"/>
    <row r="628" s="302" customFormat="1" ht="79.5" customHeight="1"/>
    <row r="629" s="302" customFormat="1" ht="79.5" customHeight="1"/>
    <row r="630" s="302" customFormat="1" ht="79.5" customHeight="1"/>
    <row r="631" s="302" customFormat="1" ht="79.5" customHeight="1"/>
    <row r="632" s="302" customFormat="1" ht="79.5" customHeight="1"/>
    <row r="633" s="302" customFormat="1" ht="79.5" customHeight="1"/>
    <row r="634" s="302" customFormat="1" ht="79.5" customHeight="1"/>
    <row r="635" s="302" customFormat="1" ht="79.5" customHeight="1"/>
    <row r="636" s="302" customFormat="1" ht="79.5" customHeight="1"/>
    <row r="637" s="302" customFormat="1" ht="79.5" customHeight="1"/>
    <row r="638" s="302" customFormat="1" ht="79.5" customHeight="1"/>
    <row r="639" s="302" customFormat="1" ht="79.5" customHeight="1"/>
    <row r="640" s="302" customFormat="1" ht="79.5" customHeight="1"/>
    <row r="641" s="302" customFormat="1" ht="79.5" customHeight="1"/>
    <row r="642" s="302" customFormat="1" ht="79.5" customHeight="1"/>
    <row r="643" s="302" customFormat="1" ht="79.5" customHeight="1"/>
    <row r="644" s="302" customFormat="1" ht="79.5" customHeight="1"/>
    <row r="645" s="302" customFormat="1" ht="79.5" customHeight="1"/>
    <row r="646" s="302" customFormat="1" ht="79.5" customHeight="1"/>
    <row r="647" s="302" customFormat="1" ht="79.5" customHeight="1"/>
    <row r="648" s="302" customFormat="1" ht="79.5" customHeight="1"/>
    <row r="649" s="302" customFormat="1" ht="79.5" customHeight="1"/>
    <row r="650" s="302" customFormat="1" ht="79.5" customHeight="1"/>
    <row r="651" s="302" customFormat="1" ht="79.5" customHeight="1"/>
    <row r="652" s="302" customFormat="1" ht="79.5" customHeight="1"/>
    <row r="653" s="302" customFormat="1" ht="79.5" customHeight="1"/>
    <row r="654" s="302" customFormat="1" ht="79.5" customHeight="1"/>
    <row r="655" s="302" customFormat="1" ht="79.5" customHeight="1"/>
    <row r="656" s="302" customFormat="1" ht="79.5" customHeight="1"/>
    <row r="657" s="302" customFormat="1" ht="79.5" customHeight="1"/>
    <row r="658" s="302" customFormat="1" ht="79.5" customHeight="1"/>
    <row r="659" s="302" customFormat="1" ht="79.5" customHeight="1"/>
    <row r="660" s="302" customFormat="1" ht="79.5" customHeight="1"/>
    <row r="661" s="302" customFormat="1" ht="79.5" customHeight="1"/>
    <row r="662" s="302" customFormat="1" ht="79.5" customHeight="1"/>
    <row r="663" s="302" customFormat="1" ht="79.5" customHeight="1"/>
    <row r="664" s="302" customFormat="1" ht="79.5" customHeight="1"/>
    <row r="665" s="302" customFormat="1" ht="79.5" customHeight="1"/>
    <row r="666" s="302" customFormat="1" ht="79.5" customHeight="1"/>
    <row r="667" s="302" customFormat="1" ht="79.5" customHeight="1"/>
    <row r="668" s="302" customFormat="1" ht="79.5" customHeight="1"/>
    <row r="669" s="302" customFormat="1" ht="79.5" customHeight="1"/>
    <row r="670" s="302" customFormat="1" ht="79.5" customHeight="1"/>
    <row r="671" s="302" customFormat="1" ht="79.5" customHeight="1"/>
    <row r="672" s="302" customFormat="1" ht="79.5" customHeight="1"/>
    <row r="673" s="302" customFormat="1" ht="79.5" customHeight="1"/>
    <row r="674" s="302" customFormat="1" ht="79.5" customHeight="1"/>
    <row r="675" s="302" customFormat="1" ht="79.5" customHeight="1"/>
    <row r="676" s="302" customFormat="1" ht="79.5" customHeight="1"/>
    <row r="677" s="302" customFormat="1" ht="79.5" customHeight="1"/>
    <row r="678" s="302" customFormat="1" ht="79.5" customHeight="1"/>
    <row r="679" s="302" customFormat="1" ht="79.5" customHeight="1"/>
    <row r="680" s="302" customFormat="1" ht="79.5" customHeight="1"/>
    <row r="681" s="302" customFormat="1" ht="79.5" customHeight="1"/>
    <row r="682" s="302" customFormat="1" ht="79.5" customHeight="1"/>
    <row r="683" s="302" customFormat="1" ht="79.5" customHeight="1"/>
    <row r="684" s="302" customFormat="1" ht="79.5" customHeight="1"/>
    <row r="685" s="302" customFormat="1" ht="79.5" customHeight="1"/>
    <row r="686" s="302" customFormat="1" ht="79.5" customHeight="1"/>
    <row r="687" s="302" customFormat="1" ht="79.5" customHeight="1"/>
    <row r="688" s="302" customFormat="1" ht="79.5" customHeight="1"/>
    <row r="689" s="302" customFormat="1" ht="79.5" customHeight="1"/>
    <row r="690" s="302" customFormat="1" ht="79.5" customHeight="1"/>
    <row r="691" s="302" customFormat="1" ht="79.5" customHeight="1"/>
    <row r="692" s="302" customFormat="1" ht="79.5" customHeight="1"/>
    <row r="693" s="302" customFormat="1" ht="79.5" customHeight="1"/>
    <row r="694" s="302" customFormat="1" ht="79.5" customHeight="1"/>
    <row r="695" s="302" customFormat="1" ht="79.5" customHeight="1"/>
    <row r="696" s="302" customFormat="1" ht="79.5" customHeight="1"/>
    <row r="697" s="302" customFormat="1" ht="79.5" customHeight="1"/>
    <row r="698" s="302" customFormat="1" ht="79.5" customHeight="1"/>
    <row r="699" s="302" customFormat="1" ht="79.5" customHeight="1"/>
    <row r="700" s="302" customFormat="1" ht="79.5" customHeight="1"/>
    <row r="701" s="302" customFormat="1" ht="79.5" customHeight="1"/>
    <row r="702" s="302" customFormat="1" ht="79.5" customHeight="1"/>
    <row r="703" s="302" customFormat="1" ht="79.5" customHeight="1"/>
    <row r="704" s="302" customFormat="1" ht="79.5" customHeight="1"/>
    <row r="705" s="302" customFormat="1" ht="79.5" customHeight="1"/>
    <row r="706" s="302" customFormat="1" ht="79.5" customHeight="1"/>
    <row r="707" s="302" customFormat="1" ht="79.5" customHeight="1"/>
    <row r="708" s="302" customFormat="1" ht="79.5" customHeight="1"/>
    <row r="709" s="302" customFormat="1" ht="79.5" customHeight="1"/>
    <row r="710" s="302" customFormat="1" ht="79.5" customHeight="1"/>
    <row r="711" s="302" customFormat="1" ht="79.5" customHeight="1"/>
    <row r="712" s="302" customFormat="1" ht="79.5" customHeight="1"/>
    <row r="713" s="302" customFormat="1" ht="79.5" customHeight="1"/>
    <row r="714" s="302" customFormat="1" ht="79.5" customHeight="1"/>
    <row r="715" s="302" customFormat="1" ht="79.5" customHeight="1"/>
    <row r="716" s="302" customFormat="1" ht="79.5" customHeight="1"/>
    <row r="717" s="302" customFormat="1" ht="79.5" customHeight="1"/>
    <row r="718" s="302" customFormat="1" ht="79.5" customHeight="1"/>
    <row r="719" s="302" customFormat="1" ht="79.5" customHeight="1"/>
    <row r="720" s="302" customFormat="1" ht="79.5" customHeight="1"/>
    <row r="721" s="302" customFormat="1" ht="79.5" customHeight="1"/>
    <row r="722" s="302" customFormat="1" ht="79.5" customHeight="1"/>
    <row r="723" s="302" customFormat="1" ht="79.5" customHeight="1"/>
    <row r="724" s="302" customFormat="1" ht="79.5" customHeight="1"/>
    <row r="725" s="302" customFormat="1" ht="79.5" customHeight="1"/>
    <row r="726" s="302" customFormat="1" ht="79.5" customHeight="1"/>
    <row r="727" s="302" customFormat="1" ht="79.5" customHeight="1"/>
    <row r="728" s="302" customFormat="1" ht="79.5" customHeight="1"/>
    <row r="729" s="302" customFormat="1" ht="79.5" customHeight="1"/>
    <row r="730" s="302" customFormat="1" ht="79.5" customHeight="1"/>
    <row r="731" s="302" customFormat="1" ht="79.5" customHeight="1"/>
    <row r="732" s="302" customFormat="1" ht="79.5" customHeight="1"/>
    <row r="733" s="302" customFormat="1" ht="79.5" customHeight="1"/>
    <row r="734" s="302" customFormat="1" ht="79.5" customHeight="1"/>
    <row r="735" s="302" customFormat="1" ht="79.5" customHeight="1"/>
    <row r="736" s="302" customFormat="1" ht="79.5" customHeight="1"/>
    <row r="737" s="302" customFormat="1" ht="79.5" customHeight="1"/>
    <row r="738" s="302" customFormat="1" ht="79.5" customHeight="1"/>
    <row r="739" s="302" customFormat="1" ht="79.5" customHeight="1"/>
    <row r="740" s="302" customFormat="1" ht="79.5" customHeight="1"/>
    <row r="741" s="302" customFormat="1" ht="79.5" customHeight="1"/>
    <row r="742" s="302" customFormat="1" ht="79.5" customHeight="1"/>
    <row r="743" s="302" customFormat="1" ht="79.5" customHeight="1"/>
    <row r="744" s="302" customFormat="1" ht="79.5" customHeight="1"/>
    <row r="745" s="302" customFormat="1" ht="79.5" customHeight="1"/>
    <row r="746" s="302" customFormat="1" ht="79.5" customHeight="1"/>
    <row r="747" s="302" customFormat="1" ht="79.5" customHeight="1"/>
    <row r="748" s="302" customFormat="1" ht="79.5" customHeight="1"/>
    <row r="749" s="302" customFormat="1" ht="79.5" customHeight="1"/>
    <row r="750" s="302" customFormat="1" ht="79.5" customHeight="1"/>
    <row r="751" s="302" customFormat="1" ht="79.5" customHeight="1"/>
    <row r="752" s="302" customFormat="1" ht="79.5" customHeight="1"/>
    <row r="753" s="302" customFormat="1" ht="79.5" customHeight="1"/>
    <row r="754" s="302" customFormat="1" ht="79.5" customHeight="1"/>
    <row r="755" s="302" customFormat="1" ht="79.5" customHeight="1"/>
    <row r="756" s="302" customFormat="1" ht="79.5" customHeight="1"/>
    <row r="757" s="302" customFormat="1" ht="79.5" customHeight="1"/>
    <row r="758" s="302" customFormat="1" ht="79.5" customHeight="1"/>
    <row r="759" s="302" customFormat="1" ht="79.5" customHeight="1"/>
    <row r="760" s="302" customFormat="1" ht="79.5" customHeight="1"/>
    <row r="761" s="302" customFormat="1" ht="79.5" customHeight="1"/>
    <row r="762" s="302" customFormat="1" ht="79.5" customHeight="1"/>
    <row r="763" s="302" customFormat="1" ht="79.5" customHeight="1"/>
    <row r="764" s="302" customFormat="1" ht="79.5" customHeight="1"/>
    <row r="765" s="302" customFormat="1" ht="79.5" customHeight="1"/>
    <row r="766" s="302" customFormat="1" ht="79.5" customHeight="1"/>
    <row r="767" s="302" customFormat="1" ht="79.5" customHeight="1"/>
    <row r="768" s="302" customFormat="1" ht="79.5" customHeight="1"/>
    <row r="769" s="302" customFormat="1" ht="79.5" customHeight="1"/>
    <row r="770" s="302" customFormat="1" ht="79.5" customHeight="1"/>
    <row r="771" s="302" customFormat="1" ht="79.5" customHeight="1"/>
    <row r="772" s="302" customFormat="1" ht="79.5" customHeight="1"/>
    <row r="773" s="302" customFormat="1" ht="79.5" customHeight="1"/>
    <row r="774" s="302" customFormat="1" ht="79.5" customHeight="1"/>
    <row r="775" s="302" customFormat="1" ht="79.5" customHeight="1"/>
    <row r="776" s="302" customFormat="1" ht="79.5" customHeight="1"/>
    <row r="777" s="302" customFormat="1" ht="79.5" customHeight="1"/>
    <row r="778" s="302" customFormat="1" ht="79.5" customHeight="1"/>
    <row r="779" s="302" customFormat="1" ht="79.5" customHeight="1"/>
    <row r="780" s="302" customFormat="1" ht="79.5" customHeight="1"/>
    <row r="781" s="302" customFormat="1" ht="79.5" customHeight="1"/>
    <row r="782" s="302" customFormat="1" ht="79.5" customHeight="1"/>
    <row r="783" s="302" customFormat="1" ht="79.5" customHeight="1"/>
    <row r="784" s="302" customFormat="1" ht="79.5" customHeight="1"/>
    <row r="785" s="302" customFormat="1" ht="79.5" customHeight="1"/>
    <row r="786" s="302" customFormat="1" ht="79.5" customHeight="1"/>
    <row r="787" s="302" customFormat="1" ht="79.5" customHeight="1"/>
    <row r="788" s="302" customFormat="1" ht="79.5" customHeight="1"/>
    <row r="789" s="302" customFormat="1" ht="79.5" customHeight="1"/>
    <row r="790" s="302" customFormat="1" ht="79.5" customHeight="1"/>
    <row r="791" s="302" customFormat="1" ht="79.5" customHeight="1"/>
    <row r="792" s="302" customFormat="1" ht="79.5" customHeight="1"/>
    <row r="793" s="302" customFormat="1" ht="79.5" customHeight="1"/>
    <row r="794" s="302" customFormat="1" ht="79.5" customHeight="1"/>
    <row r="795" s="302" customFormat="1" ht="79.5" customHeight="1"/>
    <row r="796" s="302" customFormat="1" ht="79.5" customHeight="1"/>
    <row r="797" s="302" customFormat="1" ht="79.5" customHeight="1"/>
    <row r="798" s="302" customFormat="1" ht="79.5" customHeight="1"/>
    <row r="799" s="302" customFormat="1" ht="79.5" customHeight="1"/>
    <row r="800" s="302" customFormat="1" ht="79.5" customHeight="1"/>
    <row r="801" s="302" customFormat="1" ht="79.5" customHeight="1"/>
    <row r="802" s="302" customFormat="1" ht="79.5" customHeight="1"/>
    <row r="803" s="302" customFormat="1" ht="79.5" customHeight="1"/>
    <row r="804" s="302" customFormat="1" ht="79.5" customHeight="1"/>
    <row r="805" s="302" customFormat="1" ht="79.5" customHeight="1"/>
    <row r="806" s="302" customFormat="1" ht="79.5" customHeight="1"/>
    <row r="807" s="302" customFormat="1" ht="79.5" customHeight="1"/>
    <row r="808" s="302" customFormat="1" ht="79.5" customHeight="1"/>
    <row r="809" s="302" customFormat="1" ht="79.5" customHeight="1"/>
    <row r="810" s="302" customFormat="1" ht="79.5" customHeight="1"/>
    <row r="811" s="302" customFormat="1" ht="79.5" customHeight="1"/>
    <row r="812" s="302" customFormat="1" ht="79.5" customHeight="1"/>
    <row r="813" s="302" customFormat="1" ht="79.5" customHeight="1"/>
    <row r="814" s="302" customFormat="1" ht="79.5" customHeight="1"/>
    <row r="815" s="302" customFormat="1" ht="79.5" customHeight="1"/>
    <row r="816" s="302" customFormat="1" ht="79.5" customHeight="1"/>
    <row r="817" s="302" customFormat="1" ht="79.5" customHeight="1"/>
    <row r="818" s="302" customFormat="1" ht="79.5" customHeight="1"/>
    <row r="819" s="302" customFormat="1" ht="79.5" customHeight="1"/>
    <row r="820" s="302" customFormat="1" ht="79.5" customHeight="1"/>
    <row r="821" s="302" customFormat="1" ht="79.5" customHeight="1"/>
    <row r="822" s="302" customFormat="1" ht="79.5" customHeight="1"/>
    <row r="823" s="302" customFormat="1" ht="79.5" customHeight="1"/>
    <row r="824" s="302" customFormat="1" ht="79.5" customHeight="1"/>
    <row r="825" s="302" customFormat="1" ht="79.5" customHeight="1"/>
    <row r="826" s="302" customFormat="1" ht="79.5" customHeight="1"/>
    <row r="827" s="302" customFormat="1" ht="79.5" customHeight="1"/>
    <row r="828" s="302" customFormat="1" ht="79.5" customHeight="1"/>
    <row r="829" s="302" customFormat="1" ht="79.5" customHeight="1"/>
    <row r="830" s="302" customFormat="1" ht="79.5" customHeight="1"/>
    <row r="831" s="302" customFormat="1" ht="79.5" customHeight="1"/>
    <row r="832" s="302" customFormat="1" ht="79.5" customHeight="1"/>
    <row r="833" s="302" customFormat="1" ht="79.5" customHeight="1"/>
    <row r="834" s="302" customFormat="1" ht="79.5" customHeight="1"/>
    <row r="835" s="302" customFormat="1" ht="79.5" customHeight="1"/>
    <row r="836" s="302" customFormat="1" ht="79.5" customHeight="1"/>
    <row r="837" s="302" customFormat="1" ht="79.5" customHeight="1"/>
    <row r="838" s="302" customFormat="1" ht="79.5" customHeight="1"/>
    <row r="839" s="302" customFormat="1" ht="79.5" customHeight="1"/>
    <row r="840" s="302" customFormat="1" ht="79.5" customHeight="1"/>
    <row r="841" s="302" customFormat="1" ht="79.5" customHeight="1"/>
    <row r="842" s="302" customFormat="1" ht="79.5" customHeight="1"/>
    <row r="843" s="302" customFormat="1" ht="79.5" customHeight="1"/>
    <row r="844" s="302" customFormat="1" ht="79.5" customHeight="1"/>
    <row r="845" s="302" customFormat="1" ht="79.5" customHeight="1"/>
    <row r="846" s="302" customFormat="1" ht="79.5" customHeight="1"/>
    <row r="847" s="302" customFormat="1" ht="79.5" customHeight="1"/>
    <row r="848" s="302" customFormat="1" ht="79.5" customHeight="1"/>
    <row r="849" s="302" customFormat="1" ht="79.5" customHeight="1"/>
    <row r="850" s="302" customFormat="1" ht="79.5" customHeight="1"/>
    <row r="851" s="302" customFormat="1" ht="79.5" customHeight="1"/>
    <row r="852" s="302" customFormat="1" ht="79.5" customHeight="1"/>
    <row r="853" s="302" customFormat="1" ht="79.5" customHeight="1"/>
    <row r="854" s="302" customFormat="1" ht="79.5" customHeight="1"/>
    <row r="855" s="302" customFormat="1" ht="79.5" customHeight="1"/>
    <row r="856" s="302" customFormat="1" ht="79.5" customHeight="1"/>
    <row r="857" s="302" customFormat="1" ht="79.5" customHeight="1"/>
    <row r="858" s="302" customFormat="1" ht="79.5" customHeight="1"/>
    <row r="859" s="302" customFormat="1" ht="79.5" customHeight="1"/>
    <row r="860" s="302" customFormat="1" ht="79.5" customHeight="1"/>
    <row r="861" s="302" customFormat="1" ht="79.5" customHeight="1"/>
    <row r="862" s="302" customFormat="1" ht="79.5" customHeight="1"/>
    <row r="863" s="302" customFormat="1" ht="79.5" customHeight="1"/>
    <row r="864" s="302" customFormat="1" ht="79.5" customHeight="1"/>
    <row r="865" s="302" customFormat="1" ht="79.5" customHeight="1"/>
    <row r="866" s="302" customFormat="1" ht="79.5" customHeight="1"/>
    <row r="867" s="302" customFormat="1" ht="79.5" customHeight="1"/>
    <row r="868" s="302" customFormat="1" ht="79.5" customHeight="1"/>
    <row r="869" s="302" customFormat="1" ht="79.5" customHeight="1"/>
    <row r="870" s="302" customFormat="1" ht="79.5" customHeight="1"/>
    <row r="871" s="302" customFormat="1" ht="79.5" customHeight="1"/>
    <row r="872" s="302" customFormat="1" ht="79.5" customHeight="1"/>
    <row r="873" s="302" customFormat="1" ht="79.5" customHeight="1"/>
    <row r="874" s="302" customFormat="1" ht="79.5" customHeight="1"/>
    <row r="875" s="302" customFormat="1" ht="79.5" customHeight="1"/>
    <row r="876" s="302" customFormat="1" ht="79.5" customHeight="1"/>
    <row r="877" s="302" customFormat="1" ht="79.5" customHeight="1"/>
    <row r="878" s="302" customFormat="1" ht="79.5" customHeight="1"/>
    <row r="879" s="302" customFormat="1" ht="79.5" customHeight="1"/>
    <row r="880" s="302" customFormat="1" ht="79.5" customHeight="1"/>
    <row r="881" s="302" customFormat="1" ht="79.5" customHeight="1"/>
    <row r="882" s="302" customFormat="1" ht="79.5" customHeight="1"/>
    <row r="883" s="302" customFormat="1" ht="79.5" customHeight="1"/>
    <row r="884" s="302" customFormat="1" ht="79.5" customHeight="1"/>
    <row r="885" s="302" customFormat="1" ht="79.5" customHeight="1"/>
    <row r="886" s="302" customFormat="1" ht="79.5" customHeight="1"/>
    <row r="887" s="302" customFormat="1" ht="79.5" customHeight="1"/>
    <row r="888" s="302" customFormat="1" ht="79.5" customHeight="1"/>
    <row r="889" s="302" customFormat="1" ht="79.5" customHeight="1"/>
    <row r="890" s="302" customFormat="1" ht="79.5" customHeight="1"/>
    <row r="891" s="302" customFormat="1" ht="79.5" customHeight="1"/>
    <row r="892" s="302" customFormat="1" ht="79.5" customHeight="1"/>
    <row r="893" s="302" customFormat="1" ht="79.5" customHeight="1"/>
    <row r="894" s="302" customFormat="1" ht="79.5" customHeight="1"/>
    <row r="895" s="302" customFormat="1" ht="79.5" customHeight="1"/>
    <row r="896" s="302" customFormat="1" ht="79.5" customHeight="1"/>
    <row r="897" s="302" customFormat="1" ht="79.5" customHeight="1"/>
    <row r="898" s="302" customFormat="1" ht="79.5" customHeight="1"/>
    <row r="899" s="302" customFormat="1" ht="79.5" customHeight="1"/>
    <row r="900" s="302" customFormat="1" ht="79.5" customHeight="1"/>
    <row r="901" s="302" customFormat="1" ht="79.5" customHeight="1"/>
    <row r="902" s="302" customFormat="1" ht="79.5" customHeight="1"/>
    <row r="903" s="302" customFormat="1" ht="79.5" customHeight="1"/>
    <row r="904" s="302" customFormat="1" ht="79.5" customHeight="1"/>
    <row r="905" s="302" customFormat="1" ht="79.5" customHeight="1"/>
    <row r="906" s="302" customFormat="1" ht="79.5" customHeight="1"/>
    <row r="907" s="302" customFormat="1" ht="79.5" customHeight="1"/>
    <row r="908" s="302" customFormat="1" ht="79.5" customHeight="1"/>
    <row r="909" s="302" customFormat="1" ht="79.5" customHeight="1"/>
    <row r="910" s="302" customFormat="1" ht="79.5" customHeight="1"/>
    <row r="911" s="302" customFormat="1" ht="79.5" customHeight="1"/>
    <row r="912" s="302" customFormat="1" ht="79.5" customHeight="1"/>
    <row r="913" s="302" customFormat="1" ht="79.5" customHeight="1"/>
    <row r="914" s="302" customFormat="1" ht="79.5" customHeight="1"/>
    <row r="915" s="302" customFormat="1" ht="79.5" customHeight="1"/>
    <row r="916" s="302" customFormat="1" ht="79.5" customHeight="1"/>
    <row r="917" s="302" customFormat="1" ht="79.5" customHeight="1"/>
    <row r="918" s="302" customFormat="1" ht="79.5" customHeight="1"/>
    <row r="919" s="302" customFormat="1" ht="79.5" customHeight="1"/>
    <row r="920" s="302" customFormat="1" ht="79.5" customHeight="1"/>
    <row r="921" s="302" customFormat="1" ht="79.5" customHeight="1"/>
    <row r="922" s="302" customFormat="1" ht="79.5" customHeight="1"/>
    <row r="923" s="302" customFormat="1" ht="79.5" customHeight="1"/>
    <row r="924" s="302" customFormat="1" ht="79.5" customHeight="1"/>
    <row r="925" s="302" customFormat="1" ht="79.5" customHeight="1"/>
    <row r="926" s="302" customFormat="1" ht="79.5" customHeight="1"/>
    <row r="927" s="302" customFormat="1" ht="79.5" customHeight="1"/>
    <row r="928" s="302" customFormat="1" ht="79.5" customHeight="1"/>
    <row r="929" s="302" customFormat="1" ht="79.5" customHeight="1"/>
    <row r="930" s="302" customFormat="1" ht="79.5" customHeight="1"/>
    <row r="931" s="302" customFormat="1" ht="79.5" customHeight="1"/>
    <row r="932" s="302" customFormat="1" ht="79.5" customHeight="1"/>
    <row r="933" s="302" customFormat="1" ht="79.5" customHeight="1"/>
    <row r="934" s="302" customFormat="1" ht="79.5" customHeight="1"/>
    <row r="935" s="302" customFormat="1" ht="79.5" customHeight="1"/>
    <row r="936" s="302" customFormat="1" ht="79.5" customHeight="1"/>
    <row r="937" s="302" customFormat="1" ht="79.5" customHeight="1"/>
    <row r="938" s="302" customFormat="1" ht="79.5" customHeight="1"/>
    <row r="939" s="302" customFormat="1" ht="79.5" customHeight="1"/>
    <row r="940" s="302" customFormat="1" ht="79.5" customHeight="1"/>
    <row r="941" s="302" customFormat="1" ht="79.5" customHeight="1"/>
    <row r="942" s="302" customFormat="1" ht="79.5" customHeight="1"/>
    <row r="943" s="302" customFormat="1" ht="79.5" customHeight="1"/>
    <row r="944" s="302" customFormat="1" ht="79.5" customHeight="1"/>
    <row r="945" s="302" customFormat="1" ht="79.5" customHeight="1"/>
    <row r="946" s="302" customFormat="1" ht="79.5" customHeight="1"/>
    <row r="947" s="302" customFormat="1" ht="79.5" customHeight="1"/>
    <row r="948" s="302" customFormat="1" ht="79.5" customHeight="1"/>
    <row r="949" s="302" customFormat="1" ht="79.5" customHeight="1"/>
    <row r="950" s="302" customFormat="1" ht="79.5" customHeight="1"/>
    <row r="951" s="302" customFormat="1" ht="79.5" customHeight="1"/>
    <row r="952" s="302" customFormat="1" ht="79.5" customHeight="1"/>
    <row r="953" s="302" customFormat="1" ht="79.5" customHeight="1"/>
    <row r="954" s="302" customFormat="1" ht="79.5" customHeight="1"/>
    <row r="955" s="302" customFormat="1" ht="79.5" customHeight="1"/>
    <row r="956" s="302" customFormat="1" ht="79.5" customHeight="1"/>
    <row r="957" s="302" customFormat="1" ht="79.5" customHeight="1"/>
    <row r="958" s="302" customFormat="1" ht="79.5" customHeight="1"/>
    <row r="959" s="302" customFormat="1" ht="79.5" customHeight="1"/>
    <row r="960" s="302" customFormat="1" ht="79.5" customHeight="1"/>
    <row r="961" s="302" customFormat="1" ht="79.5" customHeight="1"/>
    <row r="962" s="302" customFormat="1" ht="79.5" customHeight="1"/>
    <row r="963" s="302" customFormat="1" ht="79.5" customHeight="1"/>
    <row r="964" s="302" customFormat="1" ht="79.5" customHeight="1"/>
    <row r="965" s="302" customFormat="1" ht="79.5" customHeight="1"/>
    <row r="966" s="302" customFormat="1" ht="79.5" customHeight="1"/>
    <row r="967" s="302" customFormat="1" ht="79.5" customHeight="1"/>
    <row r="968" s="302" customFormat="1" ht="79.5" customHeight="1"/>
    <row r="969" s="302" customFormat="1" ht="79.5" customHeight="1"/>
    <row r="970" s="302" customFormat="1" ht="79.5" customHeight="1"/>
    <row r="971" s="302" customFormat="1" ht="79.5" customHeight="1"/>
    <row r="972" s="302" customFormat="1" ht="79.5" customHeight="1"/>
    <row r="973" s="302" customFormat="1" ht="79.5" customHeight="1"/>
    <row r="974" s="302" customFormat="1" ht="79.5" customHeight="1"/>
    <row r="975" s="302" customFormat="1" ht="79.5" customHeight="1"/>
    <row r="976" s="302" customFormat="1" ht="79.5" customHeight="1"/>
    <row r="977" s="302" customFormat="1" ht="79.5" customHeight="1"/>
    <row r="978" s="302" customFormat="1" ht="79.5" customHeight="1"/>
    <row r="979" s="302" customFormat="1" ht="79.5" customHeight="1"/>
    <row r="980" s="302" customFormat="1" ht="79.5" customHeight="1"/>
    <row r="981" s="302" customFormat="1" ht="79.5" customHeight="1"/>
    <row r="982" s="302" customFormat="1" ht="79.5" customHeight="1"/>
    <row r="983" s="302" customFormat="1" ht="79.5" customHeight="1"/>
    <row r="984" s="302" customFormat="1" ht="79.5" customHeight="1"/>
    <row r="985" s="302" customFormat="1" ht="79.5" customHeight="1"/>
    <row r="986" s="302" customFormat="1" ht="79.5" customHeight="1"/>
    <row r="987" s="302" customFormat="1" ht="79.5" customHeight="1"/>
    <row r="988" s="302" customFormat="1" ht="79.5" customHeight="1"/>
    <row r="989" s="302" customFormat="1" ht="79.5" customHeight="1"/>
    <row r="990" s="302" customFormat="1" ht="79.5" customHeight="1"/>
    <row r="991" s="302" customFormat="1" ht="79.5" customHeight="1"/>
    <row r="992" s="302" customFormat="1" ht="79.5" customHeight="1"/>
    <row r="993" s="302" customFormat="1" ht="79.5" customHeight="1"/>
    <row r="994" s="302" customFormat="1" ht="79.5" customHeight="1"/>
  </sheetData>
  <sheetProtection/>
  <mergeCells count="27">
    <mergeCell ref="M6:U6"/>
    <mergeCell ref="A1:O1"/>
    <mergeCell ref="A3:T3"/>
    <mergeCell ref="A4:T4"/>
    <mergeCell ref="L6:L8"/>
    <mergeCell ref="A6:A8"/>
    <mergeCell ref="B6:B8"/>
    <mergeCell ref="C6:C8"/>
    <mergeCell ref="D6:D8"/>
    <mergeCell ref="E6:E8"/>
    <mergeCell ref="F6:F8"/>
    <mergeCell ref="M7:M8"/>
    <mergeCell ref="N7:P7"/>
    <mergeCell ref="Q7:T7"/>
    <mergeCell ref="U7:U8"/>
    <mergeCell ref="X7:X8"/>
    <mergeCell ref="G6:G8"/>
    <mergeCell ref="H6:H8"/>
    <mergeCell ref="I6:I8"/>
    <mergeCell ref="J6:J8"/>
    <mergeCell ref="K6:K8"/>
    <mergeCell ref="Y7:Y8"/>
    <mergeCell ref="Z7:Z8"/>
    <mergeCell ref="X6:Z6"/>
    <mergeCell ref="W6:W8"/>
    <mergeCell ref="AA6:AA8"/>
    <mergeCell ref="V6:V8"/>
  </mergeCells>
  <printOptions/>
  <pageMargins left="1.1811023622047245" right="0.31496062992125984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7">
      <selection activeCell="B9" sqref="B9:B10"/>
    </sheetView>
  </sheetViews>
  <sheetFormatPr defaultColWidth="23.375" defaultRowHeight="12.75"/>
  <cols>
    <col min="1" max="1" width="7.875" style="2" customWidth="1"/>
    <col min="2" max="2" width="63.50390625" style="2" customWidth="1"/>
    <col min="3" max="4" width="16.125" style="2" customWidth="1"/>
    <col min="5" max="5" width="24.875" style="2" customWidth="1"/>
    <col min="6" max="16384" width="23.375" style="2" customWidth="1"/>
  </cols>
  <sheetData>
    <row r="1" ht="20.25" customHeight="1">
      <c r="E1" s="32" t="s">
        <v>80</v>
      </c>
    </row>
    <row r="2" ht="20.25" customHeight="1">
      <c r="E2" s="32" t="s">
        <v>145</v>
      </c>
    </row>
    <row r="3" ht="20.25" customHeight="1">
      <c r="E3" s="32" t="s">
        <v>226</v>
      </c>
    </row>
    <row r="4" ht="20.25" customHeight="1">
      <c r="E4" s="32"/>
    </row>
    <row r="5" spans="1:5" ht="15">
      <c r="A5" s="25" t="s">
        <v>146</v>
      </c>
      <c r="B5" s="25"/>
      <c r="C5" s="25"/>
      <c r="D5" s="25"/>
      <c r="E5" s="25"/>
    </row>
    <row r="6" spans="1:5" ht="14.25" customHeight="1">
      <c r="A6" s="25" t="s">
        <v>147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9" t="s">
        <v>85</v>
      </c>
      <c r="B9" s="419" t="s">
        <v>21</v>
      </c>
      <c r="C9" s="30" t="s">
        <v>27</v>
      </c>
      <c r="D9" s="30"/>
      <c r="E9" s="419" t="s">
        <v>148</v>
      </c>
    </row>
    <row r="10" spans="1:5" s="9" customFormat="1" ht="27">
      <c r="A10" s="370"/>
      <c r="B10" s="370"/>
      <c r="C10" s="23" t="s">
        <v>149</v>
      </c>
      <c r="D10" s="23" t="s">
        <v>150</v>
      </c>
      <c r="E10" s="370"/>
    </row>
    <row r="11" spans="1:5" s="10" customFormat="1" ht="17.25">
      <c r="A11" s="30"/>
      <c r="B11" s="33" t="s">
        <v>174</v>
      </c>
      <c r="C11" s="86"/>
      <c r="D11" s="86"/>
      <c r="E11" s="86"/>
    </row>
    <row r="12" spans="1:5" s="10" customFormat="1" ht="19.5">
      <c r="A12" s="37" t="s">
        <v>141</v>
      </c>
      <c r="B12" s="35" t="s">
        <v>157</v>
      </c>
      <c r="C12" s="77"/>
      <c r="D12" s="77"/>
      <c r="E12" s="77"/>
    </row>
    <row r="13" spans="1:5" s="10" customFormat="1" ht="26.25">
      <c r="A13" s="31" t="s">
        <v>88</v>
      </c>
      <c r="B13" s="35" t="s">
        <v>175</v>
      </c>
      <c r="C13" s="71" t="s">
        <v>153</v>
      </c>
      <c r="D13" s="70" t="s">
        <v>153</v>
      </c>
      <c r="E13" s="73" t="s">
        <v>14</v>
      </c>
    </row>
    <row r="14" spans="1:5" s="10" customFormat="1" ht="39">
      <c r="A14" s="31" t="s">
        <v>34</v>
      </c>
      <c r="B14" s="35" t="s">
        <v>131</v>
      </c>
      <c r="C14" s="63">
        <v>30</v>
      </c>
      <c r="D14" s="63">
        <v>30</v>
      </c>
      <c r="E14" s="74"/>
    </row>
    <row r="15" spans="1:5" s="10" customFormat="1" ht="26.25">
      <c r="A15" s="31" t="s">
        <v>90</v>
      </c>
      <c r="B15" s="35" t="s">
        <v>132</v>
      </c>
      <c r="C15" s="71" t="s">
        <v>153</v>
      </c>
      <c r="D15" s="70" t="s">
        <v>153</v>
      </c>
      <c r="E15" s="73" t="s">
        <v>14</v>
      </c>
    </row>
    <row r="16" spans="1:5" s="10" customFormat="1" ht="27" customHeight="1">
      <c r="A16" s="31" t="s">
        <v>43</v>
      </c>
      <c r="B16" s="35" t="s">
        <v>113</v>
      </c>
      <c r="C16" s="63">
        <v>15</v>
      </c>
      <c r="D16" s="63">
        <v>15</v>
      </c>
      <c r="E16" s="74"/>
    </row>
    <row r="17" spans="1:5" s="10" customFormat="1" ht="12.75">
      <c r="A17" s="31" t="s">
        <v>44</v>
      </c>
      <c r="B17" s="35" t="s">
        <v>114</v>
      </c>
      <c r="C17" s="63">
        <v>15</v>
      </c>
      <c r="D17" s="63">
        <v>15</v>
      </c>
      <c r="E17" s="74"/>
    </row>
    <row r="18" spans="1:5" s="10" customFormat="1" ht="66">
      <c r="A18" s="422" t="s">
        <v>36</v>
      </c>
      <c r="B18" s="35" t="s">
        <v>176</v>
      </c>
      <c r="C18" s="63">
        <v>0</v>
      </c>
      <c r="D18" s="63">
        <v>1</v>
      </c>
      <c r="E18" s="85" t="s">
        <v>235</v>
      </c>
    </row>
    <row r="19" spans="1:5" s="10" customFormat="1" ht="26.25">
      <c r="A19" s="423"/>
      <c r="B19" s="35" t="s">
        <v>233</v>
      </c>
      <c r="C19" s="63">
        <v>14</v>
      </c>
      <c r="D19" s="63">
        <v>13</v>
      </c>
      <c r="E19" s="74"/>
    </row>
    <row r="20" spans="1:5" s="10" customFormat="1" ht="17.25">
      <c r="A20" s="59" t="s">
        <v>177</v>
      </c>
      <c r="B20" s="35"/>
      <c r="C20" s="63"/>
      <c r="D20" s="63"/>
      <c r="E20" s="74"/>
    </row>
    <row r="21" spans="1:5" s="10" customFormat="1" ht="66">
      <c r="A21" s="31" t="s">
        <v>178</v>
      </c>
      <c r="B21" s="60" t="s">
        <v>179</v>
      </c>
      <c r="C21" s="84">
        <v>3009</v>
      </c>
      <c r="D21" s="84">
        <v>3090</v>
      </c>
      <c r="E21" s="74" t="s">
        <v>180</v>
      </c>
    </row>
    <row r="22" spans="1:5" s="11" customFormat="1" ht="17.25">
      <c r="A22" s="27"/>
      <c r="B22" s="61"/>
      <c r="C22" s="28"/>
      <c r="D22" s="28"/>
      <c r="E22" s="28"/>
    </row>
    <row r="23" spans="1:5" s="11" customFormat="1" ht="15">
      <c r="A23" s="27"/>
      <c r="B23" s="55" t="s">
        <v>165</v>
      </c>
      <c r="C23" s="56"/>
      <c r="D23" s="56"/>
      <c r="E23" s="56"/>
    </row>
    <row r="24" spans="1:5" s="10" customFormat="1" ht="16.5" customHeight="1">
      <c r="A24" s="12"/>
      <c r="B24" s="13"/>
      <c r="C24" s="57" t="s">
        <v>12</v>
      </c>
      <c r="D24" s="14"/>
      <c r="E24" s="57" t="s">
        <v>11</v>
      </c>
    </row>
  </sheetData>
  <sheetProtection/>
  <mergeCells count="4">
    <mergeCell ref="A9:A10"/>
    <mergeCell ref="B9:B10"/>
    <mergeCell ref="E9:E10"/>
    <mergeCell ref="A18:A1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C15" sqref="C15"/>
    </sheetView>
  </sheetViews>
  <sheetFormatPr defaultColWidth="23.375" defaultRowHeight="12.75"/>
  <cols>
    <col min="1" max="1" width="8.50390625" style="2" customWidth="1"/>
    <col min="2" max="2" width="42.375" style="2" customWidth="1"/>
    <col min="3" max="3" width="47.125" style="2" customWidth="1"/>
    <col min="4" max="4" width="30.00390625" style="2" customWidth="1"/>
    <col min="5" max="16384" width="23.375" style="2" customWidth="1"/>
  </cols>
  <sheetData>
    <row r="1" ht="20.25" customHeight="1">
      <c r="D1" s="32" t="s">
        <v>80</v>
      </c>
    </row>
    <row r="2" ht="14.25" customHeight="1">
      <c r="D2" s="32" t="s">
        <v>145</v>
      </c>
    </row>
    <row r="3" ht="13.5" customHeight="1">
      <c r="D3" s="32" t="s">
        <v>227</v>
      </c>
    </row>
    <row r="4" ht="20.25" customHeight="1">
      <c r="D4" s="32"/>
    </row>
    <row r="5" spans="1:4" ht="15">
      <c r="A5" s="25" t="s">
        <v>146</v>
      </c>
      <c r="B5" s="25"/>
      <c r="C5" s="25"/>
      <c r="D5" s="25"/>
    </row>
    <row r="6" spans="1:4" ht="14.25" customHeight="1">
      <c r="A6" s="25" t="s">
        <v>181</v>
      </c>
      <c r="B6" s="25"/>
      <c r="C6" s="25"/>
      <c r="D6" s="25"/>
    </row>
    <row r="7" spans="1:4" ht="14.25" customHeight="1">
      <c r="A7" s="25"/>
      <c r="B7" s="25"/>
      <c r="C7" s="25"/>
      <c r="D7" s="25"/>
    </row>
    <row r="8" spans="1:4" ht="36.75" customHeight="1">
      <c r="A8" s="25"/>
      <c r="B8" s="424" t="s">
        <v>182</v>
      </c>
      <c r="C8" s="424"/>
      <c r="D8" s="25"/>
    </row>
    <row r="9" spans="1:4" ht="14.25" customHeight="1">
      <c r="A9" s="25"/>
      <c r="B9" s="425"/>
      <c r="C9" s="425"/>
      <c r="D9" s="25"/>
    </row>
    <row r="10" spans="1:4" ht="14.25" customHeight="1">
      <c r="A10" s="25"/>
      <c r="B10" s="61" t="s">
        <v>232</v>
      </c>
      <c r="C10" s="25"/>
      <c r="D10" s="25"/>
    </row>
    <row r="11" ht="3.75" customHeight="1"/>
    <row r="12" spans="1:4" s="9" customFormat="1" ht="27">
      <c r="A12" s="21" t="s">
        <v>20</v>
      </c>
      <c r="B12" s="16" t="s">
        <v>183</v>
      </c>
      <c r="C12" s="16" t="s">
        <v>82</v>
      </c>
      <c r="D12" s="4" t="s">
        <v>148</v>
      </c>
    </row>
    <row r="13" spans="1:4" s="11" customFormat="1" ht="13.5">
      <c r="A13" s="18">
        <v>1</v>
      </c>
      <c r="B13" s="18">
        <v>2</v>
      </c>
      <c r="C13" s="18">
        <v>3</v>
      </c>
      <c r="D13" s="18">
        <v>4</v>
      </c>
    </row>
    <row r="14" spans="1:4" ht="17.25">
      <c r="A14" s="17"/>
      <c r="B14" s="81" t="s">
        <v>184</v>
      </c>
      <c r="C14" s="82"/>
      <c r="D14" s="29"/>
    </row>
    <row r="15" spans="1:4" ht="13.5">
      <c r="A15" s="17">
        <v>1</v>
      </c>
      <c r="B15" s="83">
        <v>1</v>
      </c>
      <c r="C15" s="89">
        <v>12.11</v>
      </c>
      <c r="D15" s="29"/>
    </row>
    <row r="16" spans="1:4" ht="13.5">
      <c r="A16" s="17">
        <v>2</v>
      </c>
      <c r="B16" s="83">
        <v>2</v>
      </c>
      <c r="C16" s="89">
        <v>12.11</v>
      </c>
      <c r="D16" s="29"/>
    </row>
    <row r="17" spans="1:4" ht="13.5">
      <c r="A17" s="17">
        <v>3</v>
      </c>
      <c r="B17" s="83">
        <v>3</v>
      </c>
      <c r="C17" s="89">
        <v>13.11</v>
      </c>
      <c r="D17" s="29"/>
    </row>
    <row r="18" spans="1:4" ht="17.25">
      <c r="A18" s="17"/>
      <c r="B18" s="81"/>
      <c r="C18" s="90"/>
      <c r="D18" s="29"/>
    </row>
    <row r="19" spans="1:4" ht="17.25">
      <c r="A19" s="17"/>
      <c r="B19" s="81"/>
      <c r="C19" s="90"/>
      <c r="D19" s="29"/>
    </row>
    <row r="20" spans="1:4" ht="17.25">
      <c r="A20" s="17"/>
      <c r="B20" s="81"/>
      <c r="C20" s="82"/>
      <c r="D20" s="29"/>
    </row>
    <row r="21" spans="1:4" ht="17.25">
      <c r="A21" s="17"/>
      <c r="B21" s="81" t="s">
        <v>185</v>
      </c>
      <c r="C21" s="82"/>
      <c r="D21" s="29"/>
    </row>
    <row r="22" spans="1:4" ht="13.5">
      <c r="A22" s="17">
        <v>2</v>
      </c>
      <c r="B22" s="83">
        <v>1</v>
      </c>
      <c r="C22" s="89">
        <v>8.42</v>
      </c>
      <c r="D22" s="29"/>
    </row>
    <row r="23" spans="1:4" ht="13.5">
      <c r="A23" s="17">
        <v>3</v>
      </c>
      <c r="B23" s="83">
        <v>2</v>
      </c>
      <c r="C23" s="89">
        <v>8.42</v>
      </c>
      <c r="D23" s="29"/>
    </row>
    <row r="24" spans="1:4" ht="13.5">
      <c r="A24" s="17">
        <v>4</v>
      </c>
      <c r="B24" s="83">
        <v>3</v>
      </c>
      <c r="C24" s="89">
        <v>8.42</v>
      </c>
      <c r="D24" s="29"/>
    </row>
    <row r="25" spans="1:4" ht="13.5">
      <c r="A25" s="17">
        <v>5</v>
      </c>
      <c r="B25" s="83">
        <v>4</v>
      </c>
      <c r="C25" s="89">
        <v>8.42</v>
      </c>
      <c r="D25" s="29"/>
    </row>
    <row r="26" spans="1:4" ht="13.5">
      <c r="A26" s="17">
        <v>7</v>
      </c>
      <c r="B26" s="83">
        <v>5</v>
      </c>
      <c r="C26" s="89">
        <v>8.42</v>
      </c>
      <c r="D26" s="29"/>
    </row>
    <row r="27" spans="1:4" ht="13.5">
      <c r="A27" s="17">
        <v>8</v>
      </c>
      <c r="B27" s="83">
        <v>6</v>
      </c>
      <c r="C27" s="89">
        <v>8.42</v>
      </c>
      <c r="D27" s="29"/>
    </row>
    <row r="28" spans="1:4" ht="13.5">
      <c r="A28" s="17">
        <v>12</v>
      </c>
      <c r="B28" s="83">
        <v>7</v>
      </c>
      <c r="C28" s="89">
        <v>8.42</v>
      </c>
      <c r="D28" s="29"/>
    </row>
    <row r="29" spans="1:4" ht="13.5">
      <c r="A29" s="17">
        <v>16</v>
      </c>
      <c r="B29" s="83">
        <v>8</v>
      </c>
      <c r="C29" s="89">
        <v>8.42</v>
      </c>
      <c r="D29" s="29"/>
    </row>
    <row r="30" spans="1:4" ht="13.5">
      <c r="A30" s="17">
        <v>17</v>
      </c>
      <c r="B30" s="83">
        <v>9</v>
      </c>
      <c r="C30" s="89">
        <v>8.42</v>
      </c>
      <c r="D30" s="29"/>
    </row>
    <row r="31" spans="1:4" ht="13.5">
      <c r="A31" s="17">
        <v>18</v>
      </c>
      <c r="B31" s="83">
        <v>10</v>
      </c>
      <c r="C31" s="89">
        <v>8.42</v>
      </c>
      <c r="D31" s="29"/>
    </row>
    <row r="32" spans="1:4" ht="17.25">
      <c r="A32" s="17"/>
      <c r="B32" s="81"/>
      <c r="C32" s="90"/>
      <c r="D32" s="29"/>
    </row>
    <row r="33" spans="1:4" ht="53.25" customHeight="1">
      <c r="A33" s="426"/>
      <c r="B33" s="426"/>
      <c r="C33" s="426"/>
      <c r="D33" s="426"/>
    </row>
    <row r="36" spans="1:4" s="11" customFormat="1" ht="15">
      <c r="A36" s="27"/>
      <c r="B36" s="55" t="s">
        <v>165</v>
      </c>
      <c r="C36" s="56"/>
      <c r="D36" s="56"/>
    </row>
    <row r="37" spans="1:4" s="10" customFormat="1" ht="16.5" customHeight="1">
      <c r="A37" s="12"/>
      <c r="B37" s="13"/>
      <c r="C37" s="57" t="s">
        <v>12</v>
      </c>
      <c r="D37" s="57" t="s">
        <v>11</v>
      </c>
    </row>
  </sheetData>
  <sheetProtection/>
  <mergeCells count="3">
    <mergeCell ref="B8:C8"/>
    <mergeCell ref="B9:C9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0">
      <selection activeCell="D19" sqref="D19"/>
    </sheetView>
  </sheetViews>
  <sheetFormatPr defaultColWidth="23.375" defaultRowHeight="12.75"/>
  <cols>
    <col min="1" max="1" width="7.875" style="2" customWidth="1"/>
    <col min="2" max="2" width="63.50390625" style="2" customWidth="1"/>
    <col min="3" max="4" width="15.50390625" style="2" customWidth="1"/>
    <col min="5" max="5" width="23.50390625" style="2" customWidth="1"/>
    <col min="6" max="16384" width="23.375" style="2" customWidth="1"/>
  </cols>
  <sheetData>
    <row r="1" ht="20.25" customHeight="1">
      <c r="E1" s="32" t="s">
        <v>80</v>
      </c>
    </row>
    <row r="2" ht="20.25" customHeight="1">
      <c r="E2" s="32" t="s">
        <v>145</v>
      </c>
    </row>
    <row r="3" ht="20.25" customHeight="1">
      <c r="E3" s="32" t="s">
        <v>224</v>
      </c>
    </row>
    <row r="4" ht="20.25" customHeight="1">
      <c r="E4" s="32"/>
    </row>
    <row r="5" spans="1:5" ht="15">
      <c r="A5" s="25" t="s">
        <v>146</v>
      </c>
      <c r="B5" s="25"/>
      <c r="C5" s="25"/>
      <c r="D5" s="25"/>
      <c r="E5" s="25"/>
    </row>
    <row r="6" spans="1:5" ht="14.25" customHeight="1">
      <c r="A6" s="25" t="s">
        <v>147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9" t="s">
        <v>85</v>
      </c>
      <c r="B9" s="419" t="s">
        <v>21</v>
      </c>
      <c r="C9" s="30" t="s">
        <v>27</v>
      </c>
      <c r="D9" s="30"/>
      <c r="E9" s="419" t="s">
        <v>148</v>
      </c>
    </row>
    <row r="10" spans="1:5" s="9" customFormat="1" ht="27">
      <c r="A10" s="370"/>
      <c r="B10" s="370"/>
      <c r="C10" s="23" t="s">
        <v>149</v>
      </c>
      <c r="D10" s="23" t="s">
        <v>150</v>
      </c>
      <c r="E10" s="370"/>
    </row>
    <row r="11" spans="1:5" s="10" customFormat="1" ht="17.25">
      <c r="A11" s="31"/>
      <c r="B11" s="33" t="s">
        <v>186</v>
      </c>
      <c r="C11" s="63"/>
      <c r="D11" s="63"/>
      <c r="E11" s="58"/>
    </row>
    <row r="12" spans="1:5" s="10" customFormat="1" ht="19.5">
      <c r="A12" s="37" t="s">
        <v>141</v>
      </c>
      <c r="B12" s="35" t="s">
        <v>157</v>
      </c>
      <c r="C12" s="77"/>
      <c r="D12" s="77"/>
      <c r="E12" s="33"/>
    </row>
    <row r="13" spans="1:5" s="10" customFormat="1" ht="66">
      <c r="A13" s="31" t="s">
        <v>45</v>
      </c>
      <c r="B13" s="35" t="s">
        <v>219</v>
      </c>
      <c r="C13" s="63">
        <v>0</v>
      </c>
      <c r="D13" s="63">
        <v>0</v>
      </c>
      <c r="E13" s="58"/>
    </row>
    <row r="14" spans="1:5" s="10" customFormat="1" ht="39">
      <c r="A14" s="51" t="s">
        <v>46</v>
      </c>
      <c r="B14" s="35" t="s">
        <v>220</v>
      </c>
      <c r="C14" s="63">
        <v>0</v>
      </c>
      <c r="D14" s="63">
        <v>0</v>
      </c>
      <c r="E14" s="58"/>
    </row>
    <row r="15" spans="1:5" s="10" customFormat="1" ht="18">
      <c r="A15" s="37" t="s">
        <v>48</v>
      </c>
      <c r="B15" s="35" t="s">
        <v>160</v>
      </c>
      <c r="C15" s="77"/>
      <c r="D15" s="77"/>
      <c r="E15" s="33"/>
    </row>
    <row r="16" spans="1:5" s="10" customFormat="1" ht="54.75" customHeight="1">
      <c r="A16" s="63" t="s">
        <v>50</v>
      </c>
      <c r="B16" s="35" t="s">
        <v>230</v>
      </c>
      <c r="C16" s="63">
        <v>0</v>
      </c>
      <c r="D16" s="63">
        <v>0</v>
      </c>
      <c r="E16" s="58"/>
    </row>
    <row r="17" spans="1:5" s="10" customFormat="1" ht="39">
      <c r="A17" s="43" t="s">
        <v>94</v>
      </c>
      <c r="B17" s="35" t="s">
        <v>221</v>
      </c>
      <c r="C17" s="71" t="s">
        <v>153</v>
      </c>
      <c r="D17" s="70" t="s">
        <v>153</v>
      </c>
      <c r="E17" s="41" t="s">
        <v>14</v>
      </c>
    </row>
    <row r="18" spans="1:5" s="10" customFormat="1" ht="39">
      <c r="A18" s="43" t="s">
        <v>95</v>
      </c>
      <c r="B18" s="35" t="s">
        <v>222</v>
      </c>
      <c r="C18" s="71">
        <v>0</v>
      </c>
      <c r="D18" s="70">
        <v>0</v>
      </c>
      <c r="E18" s="41"/>
    </row>
    <row r="19" spans="1:5" s="10" customFormat="1" ht="39">
      <c r="A19" s="422" t="s">
        <v>56</v>
      </c>
      <c r="B19" s="35" t="s">
        <v>223</v>
      </c>
      <c r="C19" s="63">
        <v>0</v>
      </c>
      <c r="D19" s="63">
        <v>0</v>
      </c>
      <c r="E19" s="58"/>
    </row>
    <row r="20" spans="1:5" s="10" customFormat="1" ht="129.75" customHeight="1">
      <c r="A20" s="423"/>
      <c r="B20" s="35" t="s">
        <v>187</v>
      </c>
      <c r="C20" s="80">
        <v>0</v>
      </c>
      <c r="D20" s="80">
        <v>1</v>
      </c>
      <c r="E20" s="79" t="s">
        <v>229</v>
      </c>
    </row>
    <row r="21" spans="1:5" s="11" customFormat="1" ht="17.25">
      <c r="A21" s="27"/>
      <c r="B21" s="61"/>
      <c r="C21" s="28"/>
      <c r="D21" s="28"/>
      <c r="E21" s="28"/>
    </row>
    <row r="22" spans="1:5" s="11" customFormat="1" ht="15">
      <c r="A22" s="27"/>
      <c r="B22" s="55" t="s">
        <v>165</v>
      </c>
      <c r="C22" s="56"/>
      <c r="D22" s="56"/>
      <c r="E22" s="56"/>
    </row>
    <row r="23" spans="1:5" s="10" customFormat="1" ht="16.5" customHeight="1">
      <c r="A23" s="12"/>
      <c r="B23" s="13"/>
      <c r="C23" s="57" t="s">
        <v>12</v>
      </c>
      <c r="D23" s="14"/>
      <c r="E23" s="57" t="s">
        <v>11</v>
      </c>
    </row>
  </sheetData>
  <sheetProtection/>
  <mergeCells count="4">
    <mergeCell ref="A9:A10"/>
    <mergeCell ref="B9:B10"/>
    <mergeCell ref="E9:E1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7">
      <selection activeCell="C15" sqref="C15"/>
    </sheetView>
  </sheetViews>
  <sheetFormatPr defaultColWidth="23.375" defaultRowHeight="12.75"/>
  <cols>
    <col min="1" max="1" width="6.50390625" style="2" customWidth="1"/>
    <col min="2" max="2" width="63.50390625" style="2" customWidth="1"/>
    <col min="3" max="4" width="17.875" style="2" customWidth="1"/>
    <col min="5" max="5" width="21.50390625" style="2" customWidth="1"/>
    <col min="6" max="16384" width="23.375" style="2" customWidth="1"/>
  </cols>
  <sheetData>
    <row r="1" ht="20.25" customHeight="1">
      <c r="E1" s="32" t="s">
        <v>80</v>
      </c>
    </row>
    <row r="2" ht="20.25" customHeight="1">
      <c r="E2" s="32" t="s">
        <v>145</v>
      </c>
    </row>
    <row r="3" ht="20.25" customHeight="1">
      <c r="E3" s="32" t="s">
        <v>227</v>
      </c>
    </row>
    <row r="4" ht="20.25" customHeight="1">
      <c r="E4" s="32"/>
    </row>
    <row r="5" spans="1:5" ht="15" customHeight="1">
      <c r="A5" s="25" t="s">
        <v>146</v>
      </c>
      <c r="B5" s="25"/>
      <c r="C5" s="25"/>
      <c r="D5" s="25"/>
      <c r="E5" s="25"/>
    </row>
    <row r="6" spans="1:5" ht="14.25" customHeight="1">
      <c r="A6" s="25" t="s">
        <v>147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9" t="s">
        <v>85</v>
      </c>
      <c r="B9" s="419" t="s">
        <v>21</v>
      </c>
      <c r="C9" s="30" t="s">
        <v>27</v>
      </c>
      <c r="D9" s="30"/>
      <c r="E9" s="419" t="s">
        <v>148</v>
      </c>
    </row>
    <row r="10" spans="1:5" s="9" customFormat="1" ht="27">
      <c r="A10" s="370"/>
      <c r="B10" s="370"/>
      <c r="C10" s="23" t="s">
        <v>149</v>
      </c>
      <c r="D10" s="23" t="s">
        <v>188</v>
      </c>
      <c r="E10" s="370"/>
    </row>
    <row r="11" spans="1:5" s="10" customFormat="1" ht="17.25">
      <c r="A11" s="31"/>
      <c r="B11" s="33" t="s">
        <v>189</v>
      </c>
      <c r="C11" s="31"/>
      <c r="D11" s="31"/>
      <c r="E11" s="58"/>
    </row>
    <row r="12" spans="1:5" s="10" customFormat="1" ht="19.5">
      <c r="A12" s="64" t="s">
        <v>141</v>
      </c>
      <c r="B12" s="36" t="s">
        <v>157</v>
      </c>
      <c r="C12" s="77"/>
      <c r="D12" s="77"/>
      <c r="E12" s="33"/>
    </row>
    <row r="13" spans="1:5" s="10" customFormat="1" ht="54" customHeight="1">
      <c r="A13" s="51" t="s">
        <v>86</v>
      </c>
      <c r="B13" s="65" t="s">
        <v>228</v>
      </c>
      <c r="C13" s="71" t="s">
        <v>153</v>
      </c>
      <c r="D13" s="70" t="s">
        <v>153</v>
      </c>
      <c r="E13" s="41" t="s">
        <v>14</v>
      </c>
    </row>
    <row r="14" spans="1:5" s="10" customFormat="1" ht="26.25">
      <c r="A14" s="52" t="s">
        <v>29</v>
      </c>
      <c r="B14" s="40" t="s">
        <v>130</v>
      </c>
      <c r="C14" s="78">
        <v>39</v>
      </c>
      <c r="D14" s="63">
        <v>28</v>
      </c>
      <c r="E14" s="58"/>
    </row>
    <row r="15" spans="1:5" s="10" customFormat="1" ht="39">
      <c r="A15" s="49" t="s">
        <v>42</v>
      </c>
      <c r="B15" s="50" t="s">
        <v>218</v>
      </c>
      <c r="C15" s="78">
        <v>345</v>
      </c>
      <c r="D15" s="63">
        <v>303</v>
      </c>
      <c r="E15" s="58"/>
    </row>
    <row r="16" spans="1:5" s="10" customFormat="1" ht="12.75">
      <c r="A16" s="49" t="s">
        <v>45</v>
      </c>
      <c r="B16" s="50" t="s">
        <v>190</v>
      </c>
      <c r="C16" s="63">
        <v>260</v>
      </c>
      <c r="D16" s="63">
        <v>122</v>
      </c>
      <c r="E16" s="58"/>
    </row>
    <row r="17" spans="1:5" s="10" customFormat="1" ht="18">
      <c r="A17" s="37" t="s">
        <v>48</v>
      </c>
      <c r="B17" s="35" t="s">
        <v>160</v>
      </c>
      <c r="C17" s="77"/>
      <c r="D17" s="77"/>
      <c r="E17" s="33"/>
    </row>
    <row r="18" spans="1:5" s="10" customFormat="1" ht="39">
      <c r="A18" s="31" t="s">
        <v>46</v>
      </c>
      <c r="B18" s="35" t="s">
        <v>126</v>
      </c>
      <c r="C18" s="63">
        <v>0</v>
      </c>
      <c r="D18" s="63">
        <v>0</v>
      </c>
      <c r="E18" s="58"/>
    </row>
    <row r="19" spans="1:5" s="10" customFormat="1" ht="17.25">
      <c r="A19" s="64" t="s">
        <v>192</v>
      </c>
      <c r="B19" s="36"/>
      <c r="C19" s="77"/>
      <c r="D19" s="77"/>
      <c r="E19" s="33"/>
    </row>
    <row r="20" spans="1:5" s="10" customFormat="1" ht="39">
      <c r="A20" s="31" t="s">
        <v>86</v>
      </c>
      <c r="B20" s="68" t="s">
        <v>193</v>
      </c>
      <c r="C20" s="78"/>
      <c r="D20" s="63"/>
      <c r="E20" s="41"/>
    </row>
    <row r="21" spans="1:5" s="10" customFormat="1" ht="52.5">
      <c r="A21" s="31" t="s">
        <v>88</v>
      </c>
      <c r="B21" s="35" t="s">
        <v>194</v>
      </c>
      <c r="C21" s="78"/>
      <c r="D21" s="63"/>
      <c r="E21" s="58"/>
    </row>
    <row r="22" spans="1:5" s="10" customFormat="1" ht="39">
      <c r="A22" s="31" t="s">
        <v>92</v>
      </c>
      <c r="B22" s="35" t="s">
        <v>195</v>
      </c>
      <c r="C22" s="78"/>
      <c r="D22" s="63"/>
      <c r="E22" s="58"/>
    </row>
    <row r="23" spans="1:5" s="10" customFormat="1" ht="12.75">
      <c r="A23" s="66"/>
      <c r="B23" s="13"/>
      <c r="C23" s="66"/>
      <c r="D23" s="66"/>
      <c r="E23" s="67"/>
    </row>
    <row r="24" spans="1:5" s="11" customFormat="1" ht="17.25">
      <c r="A24" s="27"/>
      <c r="B24" s="61"/>
      <c r="C24" s="28"/>
      <c r="D24" s="28"/>
      <c r="E24" s="28"/>
    </row>
    <row r="25" spans="1:5" s="11" customFormat="1" ht="15">
      <c r="A25" s="27"/>
      <c r="B25" s="55" t="s">
        <v>165</v>
      </c>
      <c r="C25" s="56"/>
      <c r="D25" s="56"/>
      <c r="E25" s="56"/>
    </row>
    <row r="26" spans="1:5" s="10" customFormat="1" ht="16.5" customHeight="1">
      <c r="A26" s="12"/>
      <c r="B26" s="13"/>
      <c r="C26" s="57" t="s">
        <v>12</v>
      </c>
      <c r="D26" s="14"/>
      <c r="E26" s="57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3" sqref="A13"/>
    </sheetView>
  </sheetViews>
  <sheetFormatPr defaultColWidth="23.375" defaultRowHeight="12.75"/>
  <cols>
    <col min="1" max="1" width="7.875" style="2" customWidth="1"/>
    <col min="2" max="2" width="63.50390625" style="2" customWidth="1"/>
    <col min="3" max="4" width="15.625" style="2" customWidth="1"/>
    <col min="5" max="5" width="24.375" style="2" customWidth="1"/>
    <col min="6" max="16384" width="23.375" style="2" customWidth="1"/>
  </cols>
  <sheetData>
    <row r="1" ht="20.25" customHeight="1">
      <c r="E1" s="32" t="s">
        <v>80</v>
      </c>
    </row>
    <row r="2" ht="20.25" customHeight="1">
      <c r="E2" s="32" t="s">
        <v>145</v>
      </c>
    </row>
    <row r="3" ht="20.25" customHeight="1">
      <c r="E3" s="32" t="s">
        <v>225</v>
      </c>
    </row>
    <row r="4" ht="20.25" customHeight="1">
      <c r="E4" s="32"/>
    </row>
    <row r="5" spans="1:5" ht="15">
      <c r="A5" s="25" t="s">
        <v>146</v>
      </c>
      <c r="B5" s="25"/>
      <c r="C5" s="25"/>
      <c r="D5" s="25"/>
      <c r="E5" s="25"/>
    </row>
    <row r="6" spans="1:5" ht="14.25" customHeight="1">
      <c r="A6" s="25" t="s">
        <v>147</v>
      </c>
      <c r="B6" s="25"/>
      <c r="C6" s="25"/>
      <c r="D6" s="25"/>
      <c r="E6" s="25"/>
    </row>
    <row r="7" spans="1:5" ht="14.25" customHeight="1">
      <c r="A7" s="25"/>
      <c r="B7" s="25"/>
      <c r="C7" s="25"/>
      <c r="D7" s="25"/>
      <c r="E7" s="25"/>
    </row>
    <row r="8" ht="3.75" customHeight="1"/>
    <row r="9" spans="1:5" s="9" customFormat="1" ht="12.75">
      <c r="A9" s="419" t="s">
        <v>85</v>
      </c>
      <c r="B9" s="419" t="s">
        <v>21</v>
      </c>
      <c r="C9" s="30" t="s">
        <v>27</v>
      </c>
      <c r="D9" s="30"/>
      <c r="E9" s="419" t="s">
        <v>148</v>
      </c>
    </row>
    <row r="10" spans="1:5" s="9" customFormat="1" ht="27">
      <c r="A10" s="370"/>
      <c r="B10" s="370"/>
      <c r="C10" s="23" t="s">
        <v>149</v>
      </c>
      <c r="D10" s="23" t="s">
        <v>150</v>
      </c>
      <c r="E10" s="370"/>
    </row>
    <row r="11" spans="1:5" s="10" customFormat="1" ht="17.25">
      <c r="A11" s="31"/>
      <c r="B11" s="62" t="s">
        <v>191</v>
      </c>
      <c r="C11" s="31"/>
      <c r="D11" s="31"/>
      <c r="E11" s="58"/>
    </row>
    <row r="12" spans="1:5" s="10" customFormat="1" ht="19.5">
      <c r="A12" s="37" t="s">
        <v>141</v>
      </c>
      <c r="B12" s="35" t="s">
        <v>157</v>
      </c>
      <c r="C12" s="33"/>
      <c r="D12" s="33"/>
      <c r="E12" s="33"/>
    </row>
    <row r="13" spans="1:5" s="10" customFormat="1" ht="39">
      <c r="A13" s="31" t="s">
        <v>40</v>
      </c>
      <c r="B13" s="35" t="s">
        <v>135</v>
      </c>
      <c r="C13" s="63">
        <v>0</v>
      </c>
      <c r="D13" s="63">
        <v>0</v>
      </c>
      <c r="E13" s="58"/>
    </row>
    <row r="14" spans="1:5" s="11" customFormat="1" ht="17.25">
      <c r="A14" s="27"/>
      <c r="B14" s="61"/>
      <c r="C14" s="28"/>
      <c r="D14" s="28"/>
      <c r="E14" s="28"/>
    </row>
    <row r="15" spans="1:5" s="11" customFormat="1" ht="15">
      <c r="A15" s="27"/>
      <c r="B15" s="55" t="s">
        <v>165</v>
      </c>
      <c r="C15" s="56"/>
      <c r="D15" s="56"/>
      <c r="E15" s="56"/>
    </row>
    <row r="16" spans="1:5" s="10" customFormat="1" ht="16.5" customHeight="1">
      <c r="A16" s="12"/>
      <c r="B16" s="13"/>
      <c r="C16" s="57" t="s">
        <v>12</v>
      </c>
      <c r="D16" s="14"/>
      <c r="E16" s="57" t="s">
        <v>11</v>
      </c>
    </row>
  </sheetData>
  <sheetProtection/>
  <mergeCells count="3">
    <mergeCell ref="A9:A10"/>
    <mergeCell ref="B9:B10"/>
    <mergeCell ref="E9:E1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2">
      <selection activeCell="B12" sqref="B12"/>
    </sheetView>
  </sheetViews>
  <sheetFormatPr defaultColWidth="9.125" defaultRowHeight="12.75"/>
  <cols>
    <col min="1" max="1" width="9.125" style="258" customWidth="1"/>
    <col min="2" max="2" width="105.25390625" style="258" customWidth="1"/>
    <col min="3" max="3" width="13.125" style="258" customWidth="1"/>
    <col min="4" max="4" width="12.50390625" style="258" customWidth="1"/>
    <col min="5" max="16384" width="9.125" style="258" customWidth="1"/>
  </cols>
  <sheetData>
    <row r="1" ht="28.5" customHeight="1">
      <c r="A1" s="257"/>
    </row>
    <row r="2" spans="1:4" ht="53.25" customHeight="1">
      <c r="A2" s="349" t="s">
        <v>443</v>
      </c>
      <c r="B2" s="350"/>
      <c r="C2" s="266"/>
      <c r="D2" s="310" t="s">
        <v>412</v>
      </c>
    </row>
    <row r="3" spans="2:4" ht="15" hidden="1">
      <c r="B3" s="259" t="s">
        <v>346</v>
      </c>
      <c r="C3" s="259"/>
      <c r="D3" s="259"/>
    </row>
    <row r="4" spans="2:4" ht="15" hidden="1">
      <c r="B4" s="259" t="s">
        <v>347</v>
      </c>
      <c r="C4" s="259"/>
      <c r="D4" s="259"/>
    </row>
    <row r="5" spans="2:4" ht="15" hidden="1">
      <c r="B5" s="259" t="s">
        <v>348</v>
      </c>
      <c r="C5" s="259"/>
      <c r="D5" s="259"/>
    </row>
    <row r="6" spans="2:4" ht="11.25" customHeight="1" hidden="1">
      <c r="B6" s="259" t="s">
        <v>349</v>
      </c>
      <c r="C6" s="259"/>
      <c r="D6" s="259"/>
    </row>
    <row r="7" spans="2:4" ht="32.25" customHeight="1" hidden="1">
      <c r="B7" s="259"/>
      <c r="C7" s="259"/>
      <c r="D7" s="259"/>
    </row>
    <row r="8" spans="1:4" ht="27" customHeight="1" thickBot="1">
      <c r="A8" s="351" t="s">
        <v>276</v>
      </c>
      <c r="B8" s="352"/>
      <c r="C8" s="352"/>
      <c r="D8" s="260"/>
    </row>
    <row r="9" spans="1:3" ht="15" customHeight="1">
      <c r="A9" s="353" t="s">
        <v>350</v>
      </c>
      <c r="B9" s="354"/>
      <c r="C9" s="354"/>
    </row>
    <row r="10" spans="1:4" ht="15">
      <c r="A10" s="261"/>
      <c r="B10" s="261"/>
      <c r="C10" s="261"/>
      <c r="D10" s="262"/>
    </row>
    <row r="11" spans="1:4" ht="24" customHeight="1">
      <c r="A11" s="306" t="s">
        <v>120</v>
      </c>
      <c r="B11" s="306" t="s">
        <v>351</v>
      </c>
      <c r="C11" s="355" t="s">
        <v>305</v>
      </c>
      <c r="D11" s="356"/>
    </row>
    <row r="12" spans="1:4" ht="33.75" customHeight="1">
      <c r="A12" s="307">
        <v>1</v>
      </c>
      <c r="B12" s="308" t="s">
        <v>413</v>
      </c>
      <c r="C12" s="357">
        <v>31</v>
      </c>
      <c r="D12" s="358"/>
    </row>
    <row r="13" spans="1:4" ht="28.5" customHeight="1">
      <c r="A13" s="309" t="s">
        <v>87</v>
      </c>
      <c r="B13" s="308" t="s">
        <v>414</v>
      </c>
      <c r="C13" s="357">
        <v>0</v>
      </c>
      <c r="D13" s="358"/>
    </row>
    <row r="14" spans="1:4" ht="27.75" customHeight="1">
      <c r="A14" s="307" t="s">
        <v>42</v>
      </c>
      <c r="B14" s="308" t="s">
        <v>415</v>
      </c>
      <c r="C14" s="359">
        <v>0</v>
      </c>
      <c r="D14" s="360"/>
    </row>
    <row r="15" spans="1:4" ht="27.75" customHeight="1">
      <c r="A15" s="307" t="s">
        <v>416</v>
      </c>
      <c r="B15" s="308" t="s">
        <v>417</v>
      </c>
      <c r="C15" s="361">
        <v>20</v>
      </c>
      <c r="D15" s="362"/>
    </row>
    <row r="16" spans="1:4" ht="27.75" customHeight="1">
      <c r="A16" s="307" t="s">
        <v>418</v>
      </c>
      <c r="B16" s="308" t="s">
        <v>419</v>
      </c>
      <c r="C16" s="361">
        <v>11</v>
      </c>
      <c r="D16" s="362"/>
    </row>
    <row r="17" spans="1:4" ht="29.25" customHeight="1">
      <c r="A17" s="307" t="s">
        <v>420</v>
      </c>
      <c r="B17" s="308" t="s">
        <v>421</v>
      </c>
      <c r="C17" s="359">
        <v>0</v>
      </c>
      <c r="D17" s="360"/>
    </row>
    <row r="18" spans="1:4" ht="30.75" customHeight="1">
      <c r="A18" s="307" t="s">
        <v>92</v>
      </c>
      <c r="B18" s="308" t="s">
        <v>422</v>
      </c>
      <c r="C18" s="359">
        <v>0</v>
      </c>
      <c r="D18" s="360"/>
    </row>
    <row r="19" spans="1:4" ht="29.25" customHeight="1">
      <c r="A19" s="307" t="s">
        <v>38</v>
      </c>
      <c r="B19" s="308" t="s">
        <v>423</v>
      </c>
      <c r="C19" s="359">
        <v>0</v>
      </c>
      <c r="D19" s="360"/>
    </row>
    <row r="20" spans="1:4" ht="30.75" customHeight="1">
      <c r="A20" s="307" t="s">
        <v>94</v>
      </c>
      <c r="B20" s="308" t="s">
        <v>424</v>
      </c>
      <c r="C20" s="359">
        <v>0</v>
      </c>
      <c r="D20" s="360"/>
    </row>
    <row r="21" spans="1:4" ht="30.75" customHeight="1">
      <c r="A21" s="307" t="s">
        <v>96</v>
      </c>
      <c r="B21" s="308" t="s">
        <v>425</v>
      </c>
      <c r="C21" s="359">
        <v>0</v>
      </c>
      <c r="D21" s="360"/>
    </row>
    <row r="22" spans="1:4" ht="59.25" customHeight="1">
      <c r="A22" s="261"/>
      <c r="B22" s="261"/>
      <c r="C22" s="261"/>
      <c r="D22" s="261"/>
    </row>
    <row r="23" spans="1:4" ht="24.75" customHeight="1">
      <c r="A23" s="261"/>
      <c r="B23" s="263" t="s">
        <v>426</v>
      </c>
      <c r="C23" s="263"/>
      <c r="D23" s="264"/>
    </row>
    <row r="24" spans="2:4" ht="63" customHeight="1">
      <c r="B24" s="265"/>
      <c r="C24" s="265"/>
      <c r="D24" s="265"/>
    </row>
    <row r="25" spans="2:4" ht="9" customHeight="1">
      <c r="B25" s="263"/>
      <c r="C25" s="263"/>
      <c r="D25" s="264"/>
    </row>
    <row r="26" spans="2:4" ht="7.5" customHeight="1">
      <c r="B26" s="263"/>
      <c r="C26" s="263"/>
      <c r="D26" s="264"/>
    </row>
  </sheetData>
  <sheetProtection/>
  <mergeCells count="14">
    <mergeCell ref="C17:D17"/>
    <mergeCell ref="C18:D18"/>
    <mergeCell ref="C19:D19"/>
    <mergeCell ref="C20:D20"/>
    <mergeCell ref="C21:D21"/>
    <mergeCell ref="C14:D14"/>
    <mergeCell ref="C15:D15"/>
    <mergeCell ref="C16:D16"/>
    <mergeCell ref="A2:B2"/>
    <mergeCell ref="A8:C8"/>
    <mergeCell ref="A9:C9"/>
    <mergeCell ref="C11:D11"/>
    <mergeCell ref="C12:D12"/>
    <mergeCell ref="C13:D13"/>
  </mergeCells>
  <dataValidations count="4">
    <dataValidation allowBlank="1" showInputMessage="1" showErrorMessage="1" prompt="Введите наименование сетевой организации" sqref="D8 D2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D25:D26 C20:C21 C18"/>
    <dataValidation allowBlank="1" showInputMessage="1" showErrorMessage="1" prompt="Сумма произведений по столбцу 32 и столбцу 28 Формы 8.1, деленная на значение пункта 1 Формы 8.3  СУММА    ((столбец 32 * столбец 28) / пункт 1 Формы 8.3)" sqref="C17 D23 C19"/>
    <dataValidation allowBlank="1" showInputMessage="1" showErrorMessage="1" prompt="В соответствии с заключенными договорами по передаче электроэнергии" sqref="C12:C16"/>
  </dataValidations>
  <printOptions/>
  <pageMargins left="0.7" right="0.7" top="0.75" bottom="0.75" header="0.3" footer="0.3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6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10.625" defaultRowHeight="12.75"/>
  <cols>
    <col min="1" max="1" width="45.00390625" style="15" customWidth="1"/>
    <col min="2" max="2" width="40.00390625" style="15" customWidth="1"/>
    <col min="3" max="3" width="49.875" style="15" customWidth="1"/>
    <col min="4" max="16384" width="10.625" style="15" customWidth="1"/>
  </cols>
  <sheetData>
    <row r="1" ht="17.25" customHeight="1"/>
    <row r="2" s="3" customFormat="1" ht="13.5" customHeight="1"/>
    <row r="3" spans="1:3" s="3" customFormat="1" ht="13.5" customHeight="1">
      <c r="A3" s="363" t="s">
        <v>70</v>
      </c>
      <c r="B3" s="363"/>
      <c r="C3" s="363"/>
    </row>
    <row r="4" spans="1:3" s="3" customFormat="1" ht="13.5" customHeight="1">
      <c r="A4" s="363" t="s">
        <v>81</v>
      </c>
      <c r="B4" s="363"/>
      <c r="C4" s="363"/>
    </row>
    <row r="5" spans="1:3" s="3" customFormat="1" ht="16.5" customHeight="1">
      <c r="A5" s="364"/>
      <c r="B5" s="364"/>
      <c r="C5" s="364"/>
    </row>
    <row r="6" spans="1:3" s="3" customFormat="1" ht="32.25" customHeight="1">
      <c r="A6" s="365" t="s">
        <v>395</v>
      </c>
      <c r="B6" s="365"/>
      <c r="C6" s="365"/>
    </row>
    <row r="7" s="3" customFormat="1" ht="13.5" customHeight="1" thickBot="1">
      <c r="C7" s="146"/>
    </row>
    <row r="8" spans="1:3" s="3" customFormat="1" ht="50.25" customHeight="1" thickBot="1">
      <c r="A8" s="147" t="s">
        <v>299</v>
      </c>
      <c r="B8" s="147" t="s">
        <v>82</v>
      </c>
      <c r="C8" s="148" t="s">
        <v>83</v>
      </c>
    </row>
    <row r="9" spans="1:3" s="3" customFormat="1" ht="15.75" thickBot="1">
      <c r="A9" s="149">
        <v>1</v>
      </c>
      <c r="B9" s="149">
        <v>2</v>
      </c>
      <c r="C9" s="150">
        <v>3</v>
      </c>
    </row>
    <row r="10" spans="1:3" s="3" customFormat="1" ht="24.75" customHeight="1">
      <c r="A10" s="269">
        <v>1</v>
      </c>
      <c r="B10" s="154">
        <v>0</v>
      </c>
      <c r="C10" s="271">
        <v>368</v>
      </c>
    </row>
    <row r="11" spans="1:3" s="3" customFormat="1" ht="24.75" customHeight="1">
      <c r="A11" s="269">
        <v>2</v>
      </c>
      <c r="B11" s="155">
        <v>3</v>
      </c>
      <c r="C11" s="271">
        <v>369</v>
      </c>
    </row>
    <row r="12" spans="1:3" s="3" customFormat="1" ht="24.75" customHeight="1">
      <c r="A12" s="269">
        <v>3</v>
      </c>
      <c r="B12" s="155">
        <v>0</v>
      </c>
      <c r="C12" s="271">
        <v>405</v>
      </c>
    </row>
    <row r="13" spans="1:3" s="3" customFormat="1" ht="24.75" customHeight="1">
      <c r="A13" s="269">
        <v>4</v>
      </c>
      <c r="B13" s="155">
        <v>0</v>
      </c>
      <c r="C13" s="271">
        <v>413</v>
      </c>
    </row>
    <row r="14" spans="1:3" s="3" customFormat="1" ht="24.75" customHeight="1">
      <c r="A14" s="269">
        <v>5</v>
      </c>
      <c r="B14" s="155">
        <v>5.166</v>
      </c>
      <c r="C14" s="271">
        <v>420</v>
      </c>
    </row>
    <row r="15" spans="1:3" s="3" customFormat="1" ht="24.75" customHeight="1">
      <c r="A15" s="269">
        <v>6</v>
      </c>
      <c r="B15" s="155">
        <v>0</v>
      </c>
      <c r="C15" s="271">
        <v>565</v>
      </c>
    </row>
    <row r="16" spans="1:3" s="3" customFormat="1" ht="24.75" customHeight="1">
      <c r="A16" s="269">
        <v>7</v>
      </c>
      <c r="B16" s="157">
        <v>18.5</v>
      </c>
      <c r="C16" s="271">
        <v>569</v>
      </c>
    </row>
    <row r="17" spans="1:3" s="3" customFormat="1" ht="24.75" customHeight="1">
      <c r="A17" s="270">
        <v>8</v>
      </c>
      <c r="B17" s="155">
        <v>0</v>
      </c>
      <c r="C17" s="271">
        <v>569</v>
      </c>
    </row>
    <row r="18" spans="1:3" s="3" customFormat="1" ht="24.75" customHeight="1">
      <c r="A18" s="270">
        <v>9</v>
      </c>
      <c r="B18" s="155">
        <v>0</v>
      </c>
      <c r="C18" s="271">
        <v>578</v>
      </c>
    </row>
    <row r="19" spans="1:3" s="3" customFormat="1" ht="24.75" customHeight="1">
      <c r="A19" s="270">
        <v>10</v>
      </c>
      <c r="B19" s="155">
        <v>32.499</v>
      </c>
      <c r="C19" s="271">
        <v>596</v>
      </c>
    </row>
    <row r="20" spans="1:3" s="3" customFormat="1" ht="24.75" customHeight="1">
      <c r="A20" s="270">
        <v>11</v>
      </c>
      <c r="B20" s="155">
        <v>2.333</v>
      </c>
      <c r="C20" s="271">
        <v>594</v>
      </c>
    </row>
    <row r="21" spans="1:3" s="3" customFormat="1" ht="24.75" customHeight="1" thickBot="1">
      <c r="A21" s="270">
        <v>12</v>
      </c>
      <c r="B21" s="155">
        <v>8.5</v>
      </c>
      <c r="C21" s="156">
        <v>597</v>
      </c>
    </row>
    <row r="22" spans="1:3" s="3" customFormat="1" ht="24.75" customHeight="1" thickBot="1">
      <c r="A22" s="149"/>
      <c r="B22" s="147">
        <f>SUM(B10:B21)</f>
        <v>69.998</v>
      </c>
      <c r="C22" s="148"/>
    </row>
    <row r="23" spans="1:3" s="3" customFormat="1" ht="15">
      <c r="A23" s="151"/>
      <c r="B23" s="152"/>
      <c r="C23" s="151"/>
    </row>
    <row r="24" spans="1:7" s="93" customFormat="1" ht="30" customHeight="1">
      <c r="A24" s="15" t="s">
        <v>396</v>
      </c>
      <c r="B24" s="102"/>
      <c r="C24" s="15"/>
      <c r="D24" s="96"/>
      <c r="E24" s="94"/>
      <c r="G24" s="95"/>
    </row>
    <row r="25" spans="1:2" s="3" customFormat="1" ht="15">
      <c r="A25" s="153"/>
      <c r="B25" s="153"/>
    </row>
    <row r="26" s="3" customFormat="1" ht="15.75" customHeight="1">
      <c r="A26" s="3" t="s">
        <v>84</v>
      </c>
    </row>
  </sheetData>
  <sheetProtection/>
  <mergeCells count="4">
    <mergeCell ref="A3:C3"/>
    <mergeCell ref="A4:C4"/>
    <mergeCell ref="A5:C5"/>
    <mergeCell ref="A6:C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zoomScaleSheetLayoutView="100" zoomScalePageLayoutView="0" workbookViewId="0" topLeftCell="A1">
      <selection activeCell="B6" sqref="B6"/>
    </sheetView>
  </sheetViews>
  <sheetFormatPr defaultColWidth="10.625" defaultRowHeight="12.75"/>
  <cols>
    <col min="1" max="1" width="104.50390625" style="15" customWidth="1"/>
    <col min="2" max="2" width="34.50390625" style="15" customWidth="1"/>
    <col min="3" max="3" width="10.625" style="15" customWidth="1"/>
    <col min="4" max="16384" width="10.625" style="15" customWidth="1"/>
  </cols>
  <sheetData>
    <row r="1" s="3" customFormat="1" ht="53.25" customHeight="1"/>
    <row r="2" spans="1:2" s="3" customFormat="1" ht="15">
      <c r="A2" s="363" t="s">
        <v>79</v>
      </c>
      <c r="B2" s="363"/>
    </row>
    <row r="3" spans="1:2" s="3" customFormat="1" ht="15">
      <c r="A3" s="366" t="s">
        <v>276</v>
      </c>
      <c r="B3" s="366"/>
    </row>
    <row r="4" spans="1:2" s="3" customFormat="1" ht="15">
      <c r="A4" s="367" t="s">
        <v>76</v>
      </c>
      <c r="B4" s="367"/>
    </row>
    <row r="5" s="3" customFormat="1" ht="13.5" customHeight="1" thickBot="1"/>
    <row r="6" spans="1:2" s="3" customFormat="1" ht="15">
      <c r="A6" s="159" t="s">
        <v>384</v>
      </c>
      <c r="B6" s="160">
        <v>333</v>
      </c>
    </row>
    <row r="7" spans="1:2" s="3" customFormat="1" ht="18">
      <c r="A7" s="161" t="s">
        <v>266</v>
      </c>
      <c r="B7" s="162">
        <f>'1.1'!B22</f>
        <v>69.998</v>
      </c>
    </row>
    <row r="8" spans="1:2" s="3" customFormat="1" ht="18" thickBot="1">
      <c r="A8" s="163" t="s">
        <v>267</v>
      </c>
      <c r="B8" s="164">
        <f>PRODUCT(B7/B6)</f>
        <v>0.21020420420420421</v>
      </c>
    </row>
    <row r="9" spans="1:2" s="3" customFormat="1" ht="15">
      <c r="A9" s="165"/>
      <c r="B9" s="166"/>
    </row>
    <row r="10" spans="1:6" s="93" customFormat="1" ht="48.75" customHeight="1">
      <c r="A10" s="216" t="str">
        <f>'1.1'!A24:A24</f>
        <v>Директор ООО "Архсвет" __________________Н.С. Кувакин</v>
      </c>
      <c r="B10" s="216"/>
      <c r="C10" s="96"/>
      <c r="D10" s="94"/>
      <c r="F10" s="95"/>
    </row>
    <row r="11" ht="18" customHeight="1"/>
  </sheetData>
  <sheetProtection/>
  <mergeCells count="3">
    <mergeCell ref="A2:B2"/>
    <mergeCell ref="A3:B3"/>
    <mergeCell ref="A4:B4"/>
  </mergeCells>
  <printOptions/>
  <pageMargins left="1.5748031496062993" right="0.5905511811023623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C13" sqref="C13:F16"/>
    </sheetView>
  </sheetViews>
  <sheetFormatPr defaultColWidth="9.00390625" defaultRowHeight="12.75"/>
  <sheetData>
    <row r="2" ht="12.75">
      <c r="B2" t="s">
        <v>302</v>
      </c>
    </row>
    <row r="3" ht="12.75">
      <c r="B3" t="s">
        <v>303</v>
      </c>
    </row>
    <row r="4" ht="12.75">
      <c r="B4" s="253" t="s">
        <v>410</v>
      </c>
    </row>
    <row r="6" ht="12.75">
      <c r="E6" t="s">
        <v>276</v>
      </c>
    </row>
    <row r="8" spans="2:8" ht="12.75">
      <c r="B8" t="s">
        <v>85</v>
      </c>
      <c r="C8" s="368" t="s">
        <v>304</v>
      </c>
      <c r="D8" s="368"/>
      <c r="E8" s="368"/>
      <c r="F8" s="368"/>
      <c r="G8" s="368" t="s">
        <v>305</v>
      </c>
      <c r="H8" s="368"/>
    </row>
    <row r="9" spans="2:12" ht="12.75">
      <c r="B9" s="360">
        <v>1</v>
      </c>
      <c r="C9" s="369" t="s">
        <v>306</v>
      </c>
      <c r="D9" s="370"/>
      <c r="E9" s="370"/>
      <c r="F9" s="370"/>
      <c r="G9" s="360">
        <v>31</v>
      </c>
      <c r="H9" s="360"/>
      <c r="L9" s="253"/>
    </row>
    <row r="10" spans="2:12" ht="12.75">
      <c r="B10" s="360"/>
      <c r="C10" s="370"/>
      <c r="D10" s="370"/>
      <c r="E10" s="370"/>
      <c r="F10" s="370"/>
      <c r="G10" s="360"/>
      <c r="H10" s="360"/>
      <c r="L10" s="253"/>
    </row>
    <row r="11" spans="2:12" ht="12.75">
      <c r="B11" s="360"/>
      <c r="C11" s="370"/>
      <c r="D11" s="370"/>
      <c r="E11" s="370"/>
      <c r="F11" s="370"/>
      <c r="G11" s="360"/>
      <c r="H11" s="360"/>
      <c r="L11" s="253"/>
    </row>
    <row r="12" spans="2:8" ht="12.75">
      <c r="B12" s="360"/>
      <c r="C12" s="370"/>
      <c r="D12" s="370"/>
      <c r="E12" s="370"/>
      <c r="F12" s="370"/>
      <c r="G12" s="360"/>
      <c r="H12" s="360"/>
    </row>
    <row r="13" spans="2:8" ht="12.75">
      <c r="B13" s="360">
        <v>2</v>
      </c>
      <c r="C13" s="369" t="s">
        <v>307</v>
      </c>
      <c r="D13" s="370"/>
      <c r="E13" s="370"/>
      <c r="F13" s="370"/>
      <c r="G13" s="360">
        <v>0</v>
      </c>
      <c r="H13" s="360"/>
    </row>
    <row r="14" spans="2:8" ht="12.75">
      <c r="B14" s="360"/>
      <c r="C14" s="370"/>
      <c r="D14" s="370"/>
      <c r="E14" s="370"/>
      <c r="F14" s="370"/>
      <c r="G14" s="360"/>
      <c r="H14" s="360"/>
    </row>
    <row r="15" spans="2:8" ht="12.75">
      <c r="B15" s="360"/>
      <c r="C15" s="370"/>
      <c r="D15" s="370"/>
      <c r="E15" s="370"/>
      <c r="F15" s="370"/>
      <c r="G15" s="360"/>
      <c r="H15" s="360"/>
    </row>
    <row r="16" spans="2:8" ht="12.75">
      <c r="B16" s="360"/>
      <c r="C16" s="370"/>
      <c r="D16" s="370"/>
      <c r="E16" s="370"/>
      <c r="F16" s="370"/>
      <c r="G16" s="360"/>
      <c r="H16" s="360"/>
    </row>
    <row r="17" spans="2:8" ht="12.75">
      <c r="B17" s="360">
        <v>3</v>
      </c>
      <c r="C17" s="369" t="s">
        <v>308</v>
      </c>
      <c r="D17" s="370"/>
      <c r="E17" s="370"/>
      <c r="F17" s="370"/>
      <c r="G17" s="360">
        <v>0</v>
      </c>
      <c r="H17" s="360"/>
    </row>
    <row r="18" spans="2:8" ht="12.75">
      <c r="B18" s="360"/>
      <c r="C18" s="370"/>
      <c r="D18" s="370"/>
      <c r="E18" s="370"/>
      <c r="F18" s="370"/>
      <c r="G18" s="360"/>
      <c r="H18" s="360"/>
    </row>
    <row r="19" spans="2:8" ht="12.75">
      <c r="B19" s="360"/>
      <c r="C19" s="370"/>
      <c r="D19" s="370"/>
      <c r="E19" s="370"/>
      <c r="F19" s="370"/>
      <c r="G19" s="360"/>
      <c r="H19" s="360"/>
    </row>
    <row r="20" spans="2:8" ht="12.75">
      <c r="B20" s="360"/>
      <c r="C20" s="370"/>
      <c r="D20" s="370"/>
      <c r="E20" s="370"/>
      <c r="F20" s="370"/>
      <c r="G20" s="360"/>
      <c r="H20" s="360"/>
    </row>
    <row r="24" ht="12.75">
      <c r="B24" s="253" t="s">
        <v>399</v>
      </c>
    </row>
  </sheetData>
  <sheetProtection/>
  <mergeCells count="11">
    <mergeCell ref="G9:H12"/>
    <mergeCell ref="C8:F8"/>
    <mergeCell ref="G8:H8"/>
    <mergeCell ref="B13:B16"/>
    <mergeCell ref="C13:F16"/>
    <mergeCell ref="G13:H16"/>
    <mergeCell ref="B17:B20"/>
    <mergeCell ref="C17:F20"/>
    <mergeCell ref="G17:H20"/>
    <mergeCell ref="B9:B12"/>
    <mergeCell ref="C9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SheetLayoutView="75" zoomScalePageLayoutView="0" workbookViewId="0" topLeftCell="A4">
      <selection activeCell="B9" sqref="B9"/>
    </sheetView>
  </sheetViews>
  <sheetFormatPr defaultColWidth="10.625" defaultRowHeight="12.75"/>
  <cols>
    <col min="1" max="1" width="45.375" style="2" customWidth="1"/>
    <col min="2" max="3" width="32.375" style="2" customWidth="1"/>
    <col min="4" max="8" width="11.125" style="2" customWidth="1"/>
    <col min="9" max="16384" width="10.625" style="2" customWidth="1"/>
  </cols>
  <sheetData>
    <row r="1" ht="12.75" customHeight="1"/>
    <row r="2" spans="1:8" s="3" customFormat="1" ht="31.5" customHeight="1">
      <c r="A2" s="365" t="s">
        <v>385</v>
      </c>
      <c r="B2" s="365"/>
      <c r="C2" s="365"/>
      <c r="D2" s="365"/>
      <c r="E2" s="365"/>
      <c r="F2" s="365"/>
      <c r="G2" s="365"/>
      <c r="H2" s="365"/>
    </row>
    <row r="3" spans="1:8" s="1" customFormat="1" ht="13.5">
      <c r="A3" s="20"/>
      <c r="B3" s="375" t="s">
        <v>276</v>
      </c>
      <c r="C3" s="375"/>
      <c r="D3" s="20"/>
      <c r="E3" s="20"/>
      <c r="F3" s="20"/>
      <c r="G3" s="20"/>
      <c r="H3" s="20"/>
    </row>
    <row r="4" spans="1:7" s="5" customFormat="1" ht="12.75" customHeight="1">
      <c r="A4" s="22" t="s">
        <v>76</v>
      </c>
      <c r="B4" s="19"/>
      <c r="C4" s="19"/>
      <c r="D4" s="19"/>
      <c r="E4" s="19"/>
      <c r="F4" s="19"/>
      <c r="G4" s="19"/>
    </row>
    <row r="5" s="1" customFormat="1" ht="13.5" customHeight="1" thickBot="1"/>
    <row r="6" spans="1:8" s="1" customFormat="1" ht="26.25" customHeight="1">
      <c r="A6" s="371" t="s">
        <v>77</v>
      </c>
      <c r="B6" s="373" t="s">
        <v>254</v>
      </c>
      <c r="C6" s="373" t="s">
        <v>78</v>
      </c>
      <c r="D6" s="111" t="s">
        <v>386</v>
      </c>
      <c r="E6" s="111"/>
      <c r="F6" s="111"/>
      <c r="G6" s="111"/>
      <c r="H6" s="111"/>
    </row>
    <row r="7" spans="1:8" s="1" customFormat="1" ht="41.25" customHeight="1" thickBot="1">
      <c r="A7" s="372"/>
      <c r="B7" s="374"/>
      <c r="C7" s="374"/>
      <c r="D7" s="278">
        <v>2019</v>
      </c>
      <c r="E7" s="278">
        <v>2020</v>
      </c>
      <c r="F7" s="278">
        <v>2021</v>
      </c>
      <c r="G7" s="279">
        <v>2022</v>
      </c>
      <c r="H7" s="278">
        <v>2023</v>
      </c>
    </row>
    <row r="8" spans="1:8" s="1" customFormat="1" ht="82.5" customHeight="1" thickBot="1">
      <c r="A8" s="114" t="s">
        <v>388</v>
      </c>
      <c r="B8" s="115" t="s">
        <v>274</v>
      </c>
      <c r="C8" s="115"/>
      <c r="D8" s="288">
        <v>2.1625</v>
      </c>
      <c r="E8" s="211">
        <v>2.13</v>
      </c>
      <c r="F8" s="211">
        <v>2.0981</v>
      </c>
      <c r="G8" s="280">
        <v>2.0666</v>
      </c>
      <c r="H8" s="211">
        <v>2.0356</v>
      </c>
    </row>
    <row r="9" spans="1:8" s="1" customFormat="1" ht="78.75">
      <c r="A9" s="112" t="s">
        <v>389</v>
      </c>
      <c r="B9" s="291" t="s">
        <v>274</v>
      </c>
      <c r="C9" s="99"/>
      <c r="D9" s="289">
        <v>0.4523</v>
      </c>
      <c r="E9" s="289">
        <v>0.4455</v>
      </c>
      <c r="F9" s="289">
        <v>0.4388</v>
      </c>
      <c r="G9" s="290">
        <v>0.4323</v>
      </c>
      <c r="H9" s="289">
        <v>0.4258</v>
      </c>
    </row>
    <row r="10" spans="1:8" s="1" customFormat="1" ht="126.75" customHeight="1" thickBot="1">
      <c r="A10" s="272" t="s">
        <v>387</v>
      </c>
      <c r="B10" s="277" t="s">
        <v>275</v>
      </c>
      <c r="C10" s="273"/>
      <c r="D10" s="281">
        <v>1</v>
      </c>
      <c r="E10" s="281">
        <v>1</v>
      </c>
      <c r="F10" s="281">
        <v>1</v>
      </c>
      <c r="G10" s="282">
        <v>1</v>
      </c>
      <c r="H10" s="281">
        <v>1</v>
      </c>
    </row>
    <row r="11" spans="1:8" s="5" customFormat="1" ht="26.25" customHeight="1" thickBot="1">
      <c r="A11" s="274" t="s">
        <v>245</v>
      </c>
      <c r="B11" s="275"/>
      <c r="C11" s="275"/>
      <c r="D11" s="275" t="s">
        <v>144</v>
      </c>
      <c r="E11" s="275"/>
      <c r="F11" s="275"/>
      <c r="G11" s="275"/>
      <c r="H11" s="276"/>
    </row>
    <row r="12" s="1" customFormat="1" ht="12.75" customHeight="1"/>
    <row r="13" spans="1:8" s="93" customFormat="1" ht="58.5" customHeight="1">
      <c r="A13" s="216" t="str">
        <f>'1.2'!A10</f>
        <v>Директор ООО "Архсвет" __________________Н.С. Кувакин</v>
      </c>
      <c r="B13" s="216"/>
      <c r="C13" s="216"/>
      <c r="D13" s="216"/>
      <c r="E13" s="216"/>
      <c r="F13" s="216"/>
      <c r="G13" s="216"/>
      <c r="H13" s="216"/>
    </row>
    <row r="14" s="1" customFormat="1" ht="13.5">
      <c r="A14" s="6"/>
    </row>
    <row r="15" s="1" customFormat="1" ht="16.5" customHeight="1">
      <c r="A15" s="1" t="s">
        <v>244</v>
      </c>
    </row>
  </sheetData>
  <sheetProtection/>
  <mergeCells count="5">
    <mergeCell ref="A2:H2"/>
    <mergeCell ref="A6:A7"/>
    <mergeCell ref="B6:B7"/>
    <mergeCell ref="C6:C7"/>
    <mergeCell ref="B3:C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I9"/>
  <sheetViews>
    <sheetView zoomScalePageLayoutView="0" workbookViewId="0" topLeftCell="A1">
      <selection activeCell="B14" sqref="B14"/>
    </sheetView>
  </sheetViews>
  <sheetFormatPr defaultColWidth="9.00390625" defaultRowHeight="12.75"/>
  <cols>
    <col min="2" max="2" width="12.875" style="0" customWidth="1"/>
    <col min="3" max="3" width="13.75390625" style="0" customWidth="1"/>
  </cols>
  <sheetData>
    <row r="2" ht="12.75">
      <c r="B2" t="s">
        <v>401</v>
      </c>
    </row>
    <row r="3" ht="12.75">
      <c r="B3" t="s">
        <v>402</v>
      </c>
    </row>
    <row r="4" ht="12.75">
      <c r="B4" t="s">
        <v>403</v>
      </c>
    </row>
    <row r="6" ht="12.75">
      <c r="B6" t="s">
        <v>404</v>
      </c>
    </row>
    <row r="8" spans="2:9" ht="66">
      <c r="B8" t="s">
        <v>289</v>
      </c>
      <c r="C8" s="240" t="s">
        <v>405</v>
      </c>
      <c r="D8" s="292" t="s">
        <v>78</v>
      </c>
      <c r="E8" s="376" t="s">
        <v>406</v>
      </c>
      <c r="F8" s="377"/>
      <c r="G8" s="377"/>
      <c r="H8" s="377"/>
      <c r="I8" s="377"/>
    </row>
    <row r="9" spans="5:9" ht="12.75">
      <c r="E9">
        <v>2019</v>
      </c>
      <c r="F9">
        <v>2020</v>
      </c>
      <c r="G9">
        <v>2021</v>
      </c>
      <c r="H9">
        <v>2022</v>
      </c>
      <c r="I9">
        <v>2023</v>
      </c>
    </row>
  </sheetData>
  <sheetProtection/>
  <mergeCells count="1">
    <mergeCell ref="E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21"/>
  <sheetViews>
    <sheetView view="pageBreakPreview" zoomScaleSheetLayoutView="100" zoomScalePageLayoutView="0" workbookViewId="0" topLeftCell="A7">
      <selection activeCell="C5" sqref="C5"/>
    </sheetView>
  </sheetViews>
  <sheetFormatPr defaultColWidth="9.125" defaultRowHeight="12.75"/>
  <cols>
    <col min="1" max="1" width="9.125" style="254" customWidth="1"/>
    <col min="2" max="2" width="6.375" style="254" customWidth="1"/>
    <col min="3" max="3" width="52.50390625" style="254" customWidth="1"/>
    <col min="4" max="4" width="24.375" style="254" customWidth="1"/>
    <col min="5" max="5" width="28.125" style="254" customWidth="1"/>
    <col min="6" max="16384" width="9.125" style="254" customWidth="1"/>
  </cols>
  <sheetData>
    <row r="2" ht="13.5">
      <c r="E2" s="255"/>
    </row>
    <row r="3" spans="2:5" ht="27.75" customHeight="1">
      <c r="B3" s="378" t="s">
        <v>445</v>
      </c>
      <c r="C3" s="378"/>
      <c r="D3" s="378"/>
      <c r="E3" s="378"/>
    </row>
    <row r="4" spans="2:5" ht="13.5">
      <c r="B4" s="379" t="s">
        <v>276</v>
      </c>
      <c r="C4" s="379"/>
      <c r="D4" s="379"/>
      <c r="E4" s="379"/>
    </row>
    <row r="5" spans="2:5" ht="13.5">
      <c r="B5" s="305"/>
      <c r="C5" s="305"/>
      <c r="D5" s="305"/>
      <c r="E5" s="305"/>
    </row>
    <row r="6" s="313" customFormat="1" ht="13.5">
      <c r="B6" s="324"/>
    </row>
    <row r="7" spans="2:5" s="313" customFormat="1" ht="75" customHeight="1">
      <c r="B7" s="325" t="s">
        <v>85</v>
      </c>
      <c r="C7" s="326" t="s">
        <v>309</v>
      </c>
      <c r="D7" s="325" t="s">
        <v>310</v>
      </c>
      <c r="E7" s="325" t="s">
        <v>311</v>
      </c>
    </row>
    <row r="8" spans="2:5" s="313" customFormat="1" ht="30" customHeight="1">
      <c r="B8" s="325">
        <v>1</v>
      </c>
      <c r="C8" s="326" t="s">
        <v>312</v>
      </c>
      <c r="D8" s="325">
        <v>31.64</v>
      </c>
      <c r="E8" s="325"/>
    </row>
    <row r="9" spans="2:5" s="313" customFormat="1" ht="30" customHeight="1">
      <c r="B9" s="327" t="s">
        <v>313</v>
      </c>
      <c r="C9" s="326" t="s">
        <v>314</v>
      </c>
      <c r="D9" s="325">
        <v>24.24</v>
      </c>
      <c r="E9" s="325"/>
    </row>
    <row r="10" spans="2:5" s="313" customFormat="1" ht="45" customHeight="1">
      <c r="B10" s="325">
        <v>2</v>
      </c>
      <c r="C10" s="326" t="s">
        <v>315</v>
      </c>
      <c r="D10" s="325">
        <v>76.61</v>
      </c>
      <c r="E10" s="325"/>
    </row>
    <row r="11" spans="2:5" s="313" customFormat="1" ht="13.5">
      <c r="B11" s="325">
        <v>3</v>
      </c>
      <c r="C11" s="326" t="s">
        <v>316</v>
      </c>
      <c r="D11" s="325">
        <v>31</v>
      </c>
      <c r="E11" s="325"/>
    </row>
    <row r="12" spans="2:5" s="313" customFormat="1" ht="13.5">
      <c r="B12" s="325">
        <v>4</v>
      </c>
      <c r="C12" s="326" t="s">
        <v>317</v>
      </c>
      <c r="D12" s="325">
        <v>40</v>
      </c>
      <c r="E12" s="325"/>
    </row>
    <row r="13" spans="2:5" s="313" customFormat="1" ht="18" customHeight="1">
      <c r="B13" s="325">
        <v>5</v>
      </c>
      <c r="C13" s="326" t="s">
        <v>444</v>
      </c>
      <c r="D13" s="325">
        <v>17.5</v>
      </c>
      <c r="E13" s="325"/>
    </row>
    <row r="14" spans="2:5" s="313" customFormat="1" ht="30" customHeight="1">
      <c r="B14" s="325">
        <v>6</v>
      </c>
      <c r="C14" s="326" t="s">
        <v>318</v>
      </c>
      <c r="D14" s="325">
        <v>5</v>
      </c>
      <c r="E14" s="325"/>
    </row>
    <row r="15" spans="2:5" s="313" customFormat="1" ht="30" customHeight="1">
      <c r="B15" s="325">
        <v>7</v>
      </c>
      <c r="C15" s="326" t="s">
        <v>319</v>
      </c>
      <c r="D15" s="325">
        <v>7</v>
      </c>
      <c r="E15" s="325"/>
    </row>
    <row r="17" spans="2:5" ht="202.5" customHeight="1">
      <c r="B17" s="380" t="s">
        <v>320</v>
      </c>
      <c r="C17" s="380"/>
      <c r="D17" s="380"/>
      <c r="E17" s="380"/>
    </row>
    <row r="21" ht="12.75">
      <c r="C21" s="253" t="s">
        <v>400</v>
      </c>
    </row>
  </sheetData>
  <sheetProtection/>
  <mergeCells count="3">
    <mergeCell ref="B3:E3"/>
    <mergeCell ref="B4:E4"/>
    <mergeCell ref="B17:E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2021-04-01T12:44:45Z</cp:lastPrinted>
  <dcterms:created xsi:type="dcterms:W3CDTF">2008-10-01T13:21:49Z</dcterms:created>
  <dcterms:modified xsi:type="dcterms:W3CDTF">2022-03-28T15:43:41Z</dcterms:modified>
  <cp:category/>
  <cp:version/>
  <cp:contentType/>
  <cp:contentStatus/>
</cp:coreProperties>
</file>